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2180" tabRatio="709" firstSheet="2" activeTab="2"/>
  </bookViews>
  <sheets>
    <sheet name="Instructions" sheetId="24" r:id="rId1"/>
    <sheet name="fill&amp;calc" sheetId="23" r:id="rId2"/>
    <sheet name="legal" sheetId="22" r:id="rId3"/>
    <sheet name="sort legal" sheetId="21" r:id="rId4"/>
    <sheet name="compilation" sheetId="17" r:id="rId5"/>
    <sheet name="parameters" sheetId="16" r:id="rId6"/>
    <sheet name="2014" sheetId="1" r:id="rId7"/>
    <sheet name="2013" sheetId="2" r:id="rId8"/>
    <sheet name="2012" sheetId="3" r:id="rId9"/>
    <sheet name="2011" sheetId="4" r:id="rId10"/>
    <sheet name="2010" sheetId="5" r:id="rId11"/>
    <sheet name="2009" sheetId="6" r:id="rId12"/>
    <sheet name="2008" sheetId="7" r:id="rId13"/>
    <sheet name="2007" sheetId="8" r:id="rId14"/>
    <sheet name="2006" sheetId="9" r:id="rId15"/>
    <sheet name="2005" sheetId="10" r:id="rId16"/>
    <sheet name="2004" sheetId="11" r:id="rId17"/>
    <sheet name="2003" sheetId="12" r:id="rId18"/>
    <sheet name="2002" sheetId="13" r:id="rId19"/>
    <sheet name="2001" sheetId="14" r:id="rId20"/>
    <sheet name="2000" sheetId="15" r:id="rId21"/>
  </sheets>
  <definedNames>
    <definedName name="_xlnm._FilterDatabase" localSheetId="6" hidden="1">'2014'!#REF!</definedName>
    <definedName name="_xlnm._FilterDatabase" localSheetId="0" hidden="1">Instructions!#REF!</definedName>
    <definedName name="_xlnm._FilterDatabase" localSheetId="5" hidden="1">parameters!#REF!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6" l="1"/>
  <c r="O6" i="6" s="1"/>
  <c r="M6" i="6"/>
  <c r="N6" i="6"/>
  <c r="L7" i="6"/>
  <c r="O7" i="6" s="1"/>
  <c r="M7" i="6"/>
  <c r="N7" i="6"/>
  <c r="L8" i="6"/>
  <c r="O8" i="6" s="1"/>
  <c r="M8" i="6"/>
  <c r="N8" i="6"/>
  <c r="L9" i="6"/>
  <c r="O9" i="6" s="1"/>
  <c r="M9" i="6"/>
  <c r="N9" i="6"/>
  <c r="L10" i="6"/>
  <c r="O10" i="6" s="1"/>
  <c r="M10" i="6"/>
  <c r="N10" i="6"/>
  <c r="L11" i="6"/>
  <c r="O11" i="6" s="1"/>
  <c r="M11" i="6"/>
  <c r="N11" i="6"/>
  <c r="L12" i="6"/>
  <c r="O12" i="6" s="1"/>
  <c r="M12" i="6"/>
  <c r="N12" i="6"/>
  <c r="L13" i="6"/>
  <c r="O13" i="6" s="1"/>
  <c r="M13" i="6"/>
  <c r="N13" i="6"/>
  <c r="L14" i="6"/>
  <c r="O14" i="6" s="1"/>
  <c r="M14" i="6"/>
  <c r="N14" i="6"/>
  <c r="L15" i="6"/>
  <c r="O15" i="6" s="1"/>
  <c r="M15" i="6"/>
  <c r="N15" i="6"/>
  <c r="L16" i="6"/>
  <c r="O16" i="6" s="1"/>
  <c r="M16" i="6"/>
  <c r="N16" i="6"/>
  <c r="L17" i="6"/>
  <c r="O17" i="6" s="1"/>
  <c r="M17" i="6"/>
  <c r="N17" i="6"/>
  <c r="L18" i="6"/>
  <c r="O18" i="6" s="1"/>
  <c r="M18" i="6"/>
  <c r="N18" i="6"/>
  <c r="L24" i="6"/>
  <c r="O24" i="6" s="1"/>
  <c r="M24" i="6"/>
  <c r="N24" i="6"/>
  <c r="L25" i="6"/>
  <c r="O25" i="6" s="1"/>
  <c r="M25" i="6"/>
  <c r="N25" i="6"/>
  <c r="L26" i="6"/>
  <c r="O26" i="6" s="1"/>
  <c r="M26" i="6"/>
  <c r="N26" i="6"/>
  <c r="L27" i="6"/>
  <c r="O27" i="6" s="1"/>
  <c r="M27" i="6"/>
  <c r="N27" i="6"/>
  <c r="L28" i="6"/>
  <c r="O28" i="6" s="1"/>
  <c r="M28" i="6"/>
  <c r="N28" i="6"/>
  <c r="L31" i="6"/>
  <c r="O31" i="6" s="1"/>
  <c r="M31" i="6"/>
  <c r="N31" i="6"/>
  <c r="L32" i="6"/>
  <c r="O32" i="6" s="1"/>
  <c r="M32" i="6"/>
  <c r="N32" i="6"/>
  <c r="L33" i="6"/>
  <c r="O33" i="6" s="1"/>
  <c r="M33" i="6"/>
  <c r="N33" i="6"/>
  <c r="L34" i="6"/>
  <c r="O34" i="6" s="1"/>
  <c r="M34" i="6"/>
  <c r="N34" i="6"/>
  <c r="L35" i="6"/>
  <c r="O35" i="6" s="1"/>
  <c r="M35" i="6"/>
  <c r="N35" i="6"/>
  <c r="L36" i="6"/>
  <c r="O36" i="6" s="1"/>
  <c r="M36" i="6"/>
  <c r="N36" i="6"/>
  <c r="L37" i="6"/>
  <c r="O37" i="6" s="1"/>
  <c r="M37" i="6"/>
  <c r="N37" i="6"/>
  <c r="L38" i="6"/>
  <c r="O38" i="6" s="1"/>
  <c r="M38" i="6"/>
  <c r="N38" i="6"/>
  <c r="L41" i="6"/>
  <c r="M41" i="6"/>
  <c r="N41" i="6" s="1"/>
  <c r="L42" i="6"/>
  <c r="O42" i="6" s="1"/>
  <c r="M42" i="6"/>
  <c r="N42" i="6"/>
  <c r="L43" i="6"/>
  <c r="M43" i="6"/>
  <c r="N43" i="6" s="1"/>
  <c r="L44" i="6"/>
  <c r="O44" i="6" s="1"/>
  <c r="M44" i="6"/>
  <c r="N44" i="6"/>
  <c r="L45" i="6"/>
  <c r="M45" i="6"/>
  <c r="N45" i="6" s="1"/>
  <c r="L46" i="6"/>
  <c r="O46" i="6" s="1"/>
  <c r="M46" i="6"/>
  <c r="N46" i="6"/>
  <c r="L47" i="6"/>
  <c r="M47" i="6"/>
  <c r="N47" i="6" s="1"/>
  <c r="L48" i="6"/>
  <c r="O48" i="6" s="1"/>
  <c r="M48" i="6"/>
  <c r="N48" i="6"/>
  <c r="L49" i="6"/>
  <c r="M49" i="6"/>
  <c r="N49" i="6" s="1"/>
  <c r="L50" i="6"/>
  <c r="O50" i="6" s="1"/>
  <c r="M50" i="6"/>
  <c r="N50" i="6"/>
  <c r="L53" i="6"/>
  <c r="M53" i="6"/>
  <c r="N53" i="6" s="1"/>
  <c r="L54" i="6"/>
  <c r="O54" i="6" s="1"/>
  <c r="M54" i="6"/>
  <c r="N54" i="6"/>
  <c r="L57" i="6"/>
  <c r="M57" i="6"/>
  <c r="N57" i="6" s="1"/>
  <c r="L58" i="6"/>
  <c r="O58" i="6" s="1"/>
  <c r="M58" i="6"/>
  <c r="N58" i="6"/>
  <c r="L59" i="6"/>
  <c r="M59" i="6"/>
  <c r="N59" i="6" s="1"/>
  <c r="L60" i="6"/>
  <c r="O60" i="6" s="1"/>
  <c r="M60" i="6"/>
  <c r="N60" i="6"/>
  <c r="L61" i="6"/>
  <c r="M61" i="6"/>
  <c r="N61" i="6" s="1"/>
  <c r="L62" i="6"/>
  <c r="O62" i="6" s="1"/>
  <c r="M62" i="6"/>
  <c r="N62" i="6"/>
  <c r="L65" i="6"/>
  <c r="M65" i="6"/>
  <c r="N65" i="6" s="1"/>
  <c r="L66" i="6"/>
  <c r="O66" i="6" s="1"/>
  <c r="M66" i="6"/>
  <c r="N66" i="6"/>
  <c r="L67" i="6"/>
  <c r="M67" i="6"/>
  <c r="N67" i="6" s="1"/>
  <c r="L68" i="6"/>
  <c r="O68" i="6" s="1"/>
  <c r="M68" i="6"/>
  <c r="N68" i="6"/>
  <c r="L69" i="6"/>
  <c r="M69" i="6"/>
  <c r="N69" i="6" s="1"/>
  <c r="L70" i="6"/>
  <c r="O70" i="6" s="1"/>
  <c r="M70" i="6"/>
  <c r="N70" i="6"/>
  <c r="L71" i="6"/>
  <c r="M71" i="6"/>
  <c r="N71" i="6" s="1"/>
  <c r="L72" i="6"/>
  <c r="O72" i="6" s="1"/>
  <c r="M72" i="6"/>
  <c r="N72" i="6"/>
  <c r="L73" i="6"/>
  <c r="M73" i="6"/>
  <c r="N73" i="6" s="1"/>
  <c r="L74" i="6"/>
  <c r="O74" i="6" s="1"/>
  <c r="M74" i="6"/>
  <c r="N74" i="6"/>
  <c r="L75" i="6"/>
  <c r="M75" i="6"/>
  <c r="N75" i="6" s="1"/>
  <c r="L77" i="6"/>
  <c r="M77" i="6"/>
  <c r="N77" i="6" s="1"/>
  <c r="L78" i="6"/>
  <c r="O78" i="6" s="1"/>
  <c r="M78" i="6"/>
  <c r="N78" i="6"/>
  <c r="L81" i="6"/>
  <c r="M81" i="6"/>
  <c r="N81" i="6" s="1"/>
  <c r="L82" i="6"/>
  <c r="O82" i="6" s="1"/>
  <c r="M82" i="6"/>
  <c r="N82" i="6"/>
  <c r="L83" i="6"/>
  <c r="M83" i="6"/>
  <c r="N83" i="6" s="1"/>
  <c r="L84" i="6"/>
  <c r="O84" i="6" s="1"/>
  <c r="M84" i="6"/>
  <c r="N84" i="6"/>
  <c r="L85" i="6"/>
  <c r="M85" i="6"/>
  <c r="N85" i="6" s="1"/>
  <c r="L88" i="6"/>
  <c r="O88" i="6" s="1"/>
  <c r="M88" i="6"/>
  <c r="N88" i="6"/>
  <c r="L89" i="6"/>
  <c r="M89" i="6"/>
  <c r="N89" i="6" s="1"/>
  <c r="L90" i="6"/>
  <c r="O90" i="6" s="1"/>
  <c r="M90" i="6"/>
  <c r="N90" i="6"/>
  <c r="L91" i="6"/>
  <c r="M91" i="6"/>
  <c r="N91" i="6" s="1"/>
  <c r="L92" i="6"/>
  <c r="M92" i="6"/>
  <c r="N92" i="6" s="1"/>
  <c r="L93" i="6"/>
  <c r="M93" i="6"/>
  <c r="L94" i="6"/>
  <c r="M94" i="6"/>
  <c r="L95" i="6"/>
  <c r="M95" i="6"/>
  <c r="L96" i="6"/>
  <c r="M96" i="6"/>
  <c r="L97" i="6"/>
  <c r="M97" i="6"/>
  <c r="L98" i="6"/>
  <c r="M98" i="6"/>
  <c r="L99" i="6"/>
  <c r="M99" i="6"/>
  <c r="L102" i="6"/>
  <c r="M102" i="6"/>
  <c r="L103" i="6"/>
  <c r="M103" i="6"/>
  <c r="L104" i="6"/>
  <c r="M104" i="6"/>
  <c r="L105" i="6"/>
  <c r="M105" i="6"/>
  <c r="L106" i="6"/>
  <c r="M106" i="6"/>
  <c r="L107" i="6"/>
  <c r="M107" i="6"/>
  <c r="L110" i="6"/>
  <c r="M110" i="6"/>
  <c r="L111" i="6"/>
  <c r="M111" i="6"/>
  <c r="L112" i="6"/>
  <c r="M112" i="6"/>
  <c r="L113" i="6"/>
  <c r="M113" i="6"/>
  <c r="L114" i="6"/>
  <c r="M114" i="6"/>
  <c r="L115" i="6"/>
  <c r="M115" i="6"/>
  <c r="L116" i="6"/>
  <c r="M116" i="6"/>
  <c r="L117" i="6"/>
  <c r="M117" i="6"/>
  <c r="L120" i="6"/>
  <c r="M120" i="6"/>
  <c r="L121" i="6"/>
  <c r="M121" i="6"/>
  <c r="N121" i="6" s="1"/>
  <c r="L122" i="6"/>
  <c r="M122" i="6"/>
  <c r="N122" i="6" s="1"/>
  <c r="O122" i="6"/>
  <c r="L123" i="6"/>
  <c r="M123" i="6"/>
  <c r="N123" i="6" s="1"/>
  <c r="L126" i="6"/>
  <c r="M126" i="6"/>
  <c r="N126" i="6" s="1"/>
  <c r="O126" i="6"/>
  <c r="L127" i="6"/>
  <c r="M127" i="6"/>
  <c r="N127" i="6" s="1"/>
  <c r="O127" i="6"/>
  <c r="L128" i="6"/>
  <c r="M128" i="6"/>
  <c r="N128" i="6" s="1"/>
  <c r="O128" i="6"/>
  <c r="L129" i="6"/>
  <c r="M129" i="6"/>
  <c r="N129" i="6" s="1"/>
  <c r="L130" i="6"/>
  <c r="M130" i="6"/>
  <c r="N130" i="6" s="1"/>
  <c r="O130" i="6"/>
  <c r="L131" i="6"/>
  <c r="M131" i="6"/>
  <c r="N131" i="6" s="1"/>
  <c r="O131" i="6"/>
  <c r="L132" i="6"/>
  <c r="M132" i="6"/>
  <c r="N132" i="6" s="1"/>
  <c r="O132" i="6"/>
  <c r="O5" i="6"/>
  <c r="N5" i="6"/>
  <c r="M5" i="6"/>
  <c r="L5" i="6"/>
  <c r="N120" i="6" l="1"/>
  <c r="O120" i="6"/>
  <c r="N116" i="6"/>
  <c r="O116" i="6"/>
  <c r="N112" i="6"/>
  <c r="O112" i="6"/>
  <c r="O129" i="6"/>
  <c r="O121" i="6"/>
  <c r="N117" i="6"/>
  <c r="O117" i="6"/>
  <c r="N115" i="6"/>
  <c r="O115" i="6"/>
  <c r="N113" i="6"/>
  <c r="O113" i="6"/>
  <c r="N111" i="6"/>
  <c r="O111" i="6"/>
  <c r="N107" i="6"/>
  <c r="O107" i="6"/>
  <c r="N105" i="6"/>
  <c r="O105" i="6"/>
  <c r="N103" i="6"/>
  <c r="O103" i="6"/>
  <c r="N99" i="6"/>
  <c r="O99" i="6"/>
  <c r="N97" i="6"/>
  <c r="O97" i="6"/>
  <c r="N95" i="6"/>
  <c r="O95" i="6"/>
  <c r="N93" i="6"/>
  <c r="O93" i="6"/>
  <c r="O123" i="6"/>
  <c r="N114" i="6"/>
  <c r="O114" i="6"/>
  <c r="N110" i="6"/>
  <c r="O110" i="6"/>
  <c r="N106" i="6"/>
  <c r="O106" i="6"/>
  <c r="N104" i="6"/>
  <c r="O104" i="6"/>
  <c r="N102" i="6"/>
  <c r="O102" i="6"/>
  <c r="N98" i="6"/>
  <c r="O98" i="6"/>
  <c r="N96" i="6"/>
  <c r="O96" i="6"/>
  <c r="N94" i="6"/>
  <c r="O94" i="6"/>
  <c r="O83" i="6"/>
  <c r="O75" i="6"/>
  <c r="O71" i="6"/>
  <c r="O67" i="6"/>
  <c r="O59" i="6"/>
  <c r="O47" i="6"/>
  <c r="O43" i="6"/>
  <c r="O91" i="6"/>
  <c r="O92" i="6"/>
  <c r="O89" i="6"/>
  <c r="O85" i="6"/>
  <c r="O81" i="6"/>
  <c r="O77" i="6"/>
  <c r="O73" i="6"/>
  <c r="O69" i="6"/>
  <c r="O65" i="6"/>
  <c r="O61" i="6"/>
  <c r="O57" i="6"/>
  <c r="O53" i="6"/>
  <c r="O49" i="6"/>
  <c r="O45" i="6"/>
  <c r="O41" i="6"/>
  <c r="A3" i="24"/>
  <c r="A4" i="24" s="1"/>
  <c r="A5" i="24" s="1"/>
  <c r="A6" i="24" s="1"/>
  <c r="A7" i="24" s="1"/>
  <c r="A8" i="24" s="1"/>
  <c r="A9" i="24" s="1"/>
  <c r="A10" i="24" s="1"/>
  <c r="A11" i="24" s="1"/>
  <c r="A12" i="24" s="1"/>
  <c r="A13" i="24" s="1"/>
  <c r="A2" i="24"/>
  <c r="H571" i="23" l="1"/>
  <c r="H570" i="23"/>
  <c r="H569" i="23"/>
  <c r="H568" i="23"/>
  <c r="H566" i="23"/>
  <c r="H565" i="23"/>
  <c r="H562" i="23"/>
  <c r="H561" i="23"/>
  <c r="H549" i="23"/>
  <c r="H519" i="23"/>
  <c r="H505" i="23"/>
  <c r="H504" i="23"/>
  <c r="H503" i="23"/>
  <c r="H498" i="23"/>
  <c r="H497" i="23"/>
  <c r="H496" i="23"/>
  <c r="H495" i="23"/>
  <c r="H494" i="23"/>
  <c r="H493" i="23"/>
  <c r="H486" i="23"/>
  <c r="H485" i="23"/>
  <c r="H484" i="23"/>
  <c r="H483" i="23"/>
  <c r="H464" i="23"/>
  <c r="H462" i="23"/>
  <c r="H461" i="23"/>
  <c r="H460" i="23"/>
  <c r="H459" i="23"/>
  <c r="H448" i="23"/>
  <c r="H447" i="23"/>
  <c r="H446" i="23"/>
  <c r="H445" i="23"/>
  <c r="H444" i="23"/>
  <c r="H442" i="23"/>
  <c r="H441" i="23"/>
  <c r="H440" i="23"/>
  <c r="H438" i="23"/>
  <c r="H436" i="23"/>
  <c r="H435" i="23"/>
  <c r="H434" i="23"/>
  <c r="H433" i="23"/>
  <c r="H431" i="23"/>
  <c r="H425" i="23"/>
  <c r="H424" i="23"/>
  <c r="H418" i="23"/>
  <c r="H417" i="23"/>
  <c r="H407" i="23"/>
  <c r="H397" i="23"/>
  <c r="H396" i="23"/>
  <c r="H395" i="23"/>
  <c r="H394" i="23"/>
  <c r="H385" i="23"/>
  <c r="H384" i="23"/>
  <c r="H376" i="23"/>
  <c r="H373" i="23"/>
  <c r="H372" i="23"/>
  <c r="H368" i="23"/>
  <c r="H367" i="23"/>
  <c r="H365" i="23"/>
  <c r="H363" i="23"/>
  <c r="H362" i="23"/>
  <c r="H364" i="23"/>
  <c r="H348" i="23"/>
  <c r="H347" i="23"/>
  <c r="H345" i="23"/>
  <c r="H349" i="23"/>
  <c r="H346" i="23"/>
  <c r="H344" i="23"/>
  <c r="H343" i="23"/>
  <c r="H342" i="23"/>
  <c r="H341" i="23"/>
  <c r="H340" i="23"/>
  <c r="H316" i="23"/>
  <c r="H314" i="23"/>
  <c r="H313" i="23"/>
  <c r="H299" i="23"/>
  <c r="H298" i="23"/>
  <c r="H277" i="23"/>
  <c r="H276" i="23"/>
  <c r="H275" i="23"/>
  <c r="H265" i="23"/>
  <c r="H257" i="23"/>
  <c r="H253" i="23"/>
  <c r="H222" i="23"/>
  <c r="H221" i="23"/>
  <c r="H220" i="23"/>
  <c r="H219" i="23"/>
  <c r="H218" i="23"/>
  <c r="H217" i="23"/>
  <c r="H216" i="23"/>
  <c r="H214" i="23"/>
  <c r="H213" i="23"/>
  <c r="H211" i="23"/>
  <c r="H210" i="23"/>
  <c r="H209" i="23"/>
  <c r="H207" i="23"/>
  <c r="H206" i="23"/>
  <c r="H205" i="23"/>
  <c r="H200" i="23"/>
  <c r="H197" i="23"/>
  <c r="H193" i="23"/>
  <c r="H192" i="23"/>
  <c r="H191" i="23"/>
  <c r="H180" i="23"/>
  <c r="H179" i="23"/>
  <c r="H176" i="23"/>
  <c r="H173" i="23"/>
  <c r="H168" i="23"/>
  <c r="H164" i="23"/>
  <c r="H177" i="23"/>
  <c r="H174" i="23"/>
  <c r="H155" i="23"/>
  <c r="H153" i="23"/>
  <c r="H152" i="23"/>
  <c r="H142" i="23"/>
  <c r="H141" i="23"/>
  <c r="H140" i="23"/>
  <c r="H132" i="23"/>
  <c r="H129" i="23"/>
  <c r="H128" i="23"/>
  <c r="H124" i="23"/>
  <c r="H112" i="23"/>
  <c r="H111" i="23"/>
  <c r="H110" i="23"/>
  <c r="H109" i="23"/>
  <c r="H108" i="23"/>
  <c r="H94" i="23"/>
  <c r="H93" i="23"/>
  <c r="H69" i="23"/>
  <c r="H40" i="23"/>
  <c r="H39" i="23"/>
  <c r="H38" i="23"/>
  <c r="H37" i="23"/>
  <c r="H36" i="23"/>
  <c r="H35" i="23"/>
  <c r="H34" i="23"/>
  <c r="H30" i="23"/>
  <c r="H27" i="23"/>
  <c r="H33" i="23"/>
  <c r="H31" i="23"/>
  <c r="L4" i="23"/>
  <c r="L5" i="23"/>
  <c r="L6" i="23"/>
  <c r="L7" i="23"/>
  <c r="L8" i="23"/>
  <c r="L9" i="23"/>
  <c r="L10" i="23"/>
  <c r="L11" i="23"/>
  <c r="L12" i="23"/>
  <c r="L13" i="23"/>
  <c r="L14" i="23"/>
  <c r="L15" i="23"/>
  <c r="L16" i="23"/>
  <c r="L17" i="23"/>
  <c r="L18" i="23"/>
  <c r="L19" i="23"/>
  <c r="L20" i="23"/>
  <c r="L21" i="23"/>
  <c r="L22" i="23"/>
  <c r="L23" i="23"/>
  <c r="L24" i="23"/>
  <c r="L25" i="23"/>
  <c r="L26" i="23"/>
  <c r="L28" i="23"/>
  <c r="L29" i="23"/>
  <c r="L31" i="23"/>
  <c r="L32" i="23"/>
  <c r="L33" i="23"/>
  <c r="L27" i="23"/>
  <c r="L30" i="23"/>
  <c r="L34" i="23"/>
  <c r="L35" i="23"/>
  <c r="L36" i="23"/>
  <c r="L37" i="23"/>
  <c r="L38" i="23"/>
  <c r="L39" i="23"/>
  <c r="L40" i="23"/>
  <c r="L41" i="23"/>
  <c r="L42" i="23"/>
  <c r="L43" i="23"/>
  <c r="L44" i="23"/>
  <c r="L45" i="23"/>
  <c r="L46" i="23"/>
  <c r="L69" i="23"/>
  <c r="L47" i="23"/>
  <c r="L48" i="23"/>
  <c r="L49" i="23"/>
  <c r="L50" i="23"/>
  <c r="L51" i="23"/>
  <c r="L52" i="23"/>
  <c r="L53" i="23"/>
  <c r="L54" i="23"/>
  <c r="L55" i="23"/>
  <c r="L56" i="23"/>
  <c r="L57" i="23"/>
  <c r="L58" i="23"/>
  <c r="L59" i="23"/>
  <c r="L60" i="23"/>
  <c r="L61" i="23"/>
  <c r="L62" i="23"/>
  <c r="L63" i="23"/>
  <c r="L64" i="23"/>
  <c r="L65" i="23"/>
  <c r="L66" i="23"/>
  <c r="L67" i="23"/>
  <c r="L68" i="23"/>
  <c r="L70" i="23"/>
  <c r="L71" i="23"/>
  <c r="L72" i="23"/>
  <c r="L73" i="23"/>
  <c r="L74" i="23"/>
  <c r="L75" i="23"/>
  <c r="L76" i="23"/>
  <c r="L77" i="23"/>
  <c r="L78" i="23"/>
  <c r="L79" i="23"/>
  <c r="L80" i="23"/>
  <c r="L81" i="23"/>
  <c r="L82" i="23"/>
  <c r="L83" i="23"/>
  <c r="L84" i="23"/>
  <c r="L85" i="23"/>
  <c r="L86" i="23"/>
  <c r="L87" i="23"/>
  <c r="L88" i="23"/>
  <c r="L89" i="23"/>
  <c r="L90" i="23"/>
  <c r="L91" i="23"/>
  <c r="L92" i="23"/>
  <c r="L93" i="23"/>
  <c r="L94" i="23"/>
  <c r="L95" i="23"/>
  <c r="L96" i="23"/>
  <c r="L97" i="23"/>
  <c r="L98" i="23"/>
  <c r="L99" i="23"/>
  <c r="L100" i="23"/>
  <c r="L101" i="23"/>
  <c r="L102" i="23"/>
  <c r="L103" i="23"/>
  <c r="L104" i="23"/>
  <c r="L105" i="23"/>
  <c r="L106" i="23"/>
  <c r="L107" i="23"/>
  <c r="L108" i="23"/>
  <c r="L109" i="23"/>
  <c r="L110" i="23"/>
  <c r="L111" i="23"/>
  <c r="L112" i="23"/>
  <c r="L113" i="23"/>
  <c r="L114" i="23"/>
  <c r="L115" i="23"/>
  <c r="L116" i="23"/>
  <c r="L117" i="23"/>
  <c r="L118" i="23"/>
  <c r="L119" i="23"/>
  <c r="L120" i="23"/>
  <c r="L121" i="23"/>
  <c r="L122" i="23"/>
  <c r="L123" i="23"/>
  <c r="L124" i="23"/>
  <c r="L125" i="23"/>
  <c r="L126" i="23"/>
  <c r="L127" i="23"/>
  <c r="L128" i="23"/>
  <c r="L129" i="23"/>
  <c r="L130" i="23"/>
  <c r="L131" i="23"/>
  <c r="L132" i="23"/>
  <c r="L133" i="23"/>
  <c r="L134" i="23"/>
  <c r="L135" i="23"/>
  <c r="L136" i="23"/>
  <c r="L137" i="23"/>
  <c r="L138" i="23"/>
  <c r="L139" i="23"/>
  <c r="L140" i="23"/>
  <c r="L141" i="23"/>
  <c r="L142" i="23"/>
  <c r="L143" i="23"/>
  <c r="L144" i="23"/>
  <c r="L145" i="23"/>
  <c r="L146" i="23"/>
  <c r="L147" i="23"/>
  <c r="L148" i="23"/>
  <c r="L149" i="23"/>
  <c r="L150" i="23"/>
  <c r="L151" i="23"/>
  <c r="L152" i="23"/>
  <c r="L153" i="23"/>
  <c r="L154" i="23"/>
  <c r="L155" i="23"/>
  <c r="L174" i="23"/>
  <c r="L177" i="23"/>
  <c r="L156" i="23"/>
  <c r="L157" i="23"/>
  <c r="L158" i="23"/>
  <c r="L159" i="23"/>
  <c r="L160" i="23"/>
  <c r="L161" i="23"/>
  <c r="L162" i="23"/>
  <c r="L163" i="23"/>
  <c r="L164" i="23"/>
  <c r="L165" i="23"/>
  <c r="L166" i="23"/>
  <c r="L167" i="23"/>
  <c r="L168" i="23"/>
  <c r="L169" i="23"/>
  <c r="L170" i="23"/>
  <c r="L171" i="23"/>
  <c r="L172" i="23"/>
  <c r="L173" i="23"/>
  <c r="L175" i="23"/>
  <c r="L176" i="23"/>
  <c r="L178" i="23"/>
  <c r="L179" i="23"/>
  <c r="L180" i="23"/>
  <c r="L181" i="23"/>
  <c r="L182" i="23"/>
  <c r="L183" i="23"/>
  <c r="L184" i="23"/>
  <c r="L185" i="23"/>
  <c r="L186" i="23"/>
  <c r="L187" i="23"/>
  <c r="L188" i="23"/>
  <c r="L189" i="23"/>
  <c r="L190" i="23"/>
  <c r="L191" i="23"/>
  <c r="L192" i="23"/>
  <c r="L193" i="23"/>
  <c r="L194" i="23"/>
  <c r="L195" i="23"/>
  <c r="L196" i="23"/>
  <c r="L197" i="23"/>
  <c r="L198" i="23"/>
  <c r="L199" i="23"/>
  <c r="L200" i="23"/>
  <c r="L201" i="23"/>
  <c r="L202" i="23"/>
  <c r="L203" i="23"/>
  <c r="L204" i="23"/>
  <c r="L205" i="23"/>
  <c r="L206" i="23"/>
  <c r="L207" i="23"/>
  <c r="L208" i="23"/>
  <c r="L209" i="23"/>
  <c r="L210" i="23"/>
  <c r="L211" i="23"/>
  <c r="L212" i="23"/>
  <c r="L213" i="23"/>
  <c r="L214" i="23"/>
  <c r="L215" i="23"/>
  <c r="L216" i="23"/>
  <c r="L217" i="23"/>
  <c r="L218" i="23"/>
  <c r="L219" i="23"/>
  <c r="L220" i="23"/>
  <c r="L221" i="23"/>
  <c r="L222" i="23"/>
  <c r="L223" i="23"/>
  <c r="L224" i="23"/>
  <c r="L225" i="23"/>
  <c r="L226" i="23"/>
  <c r="L227" i="23"/>
  <c r="L228" i="23"/>
  <c r="L229" i="23"/>
  <c r="L230" i="23"/>
  <c r="L231" i="23"/>
  <c r="L232" i="23"/>
  <c r="L233" i="23"/>
  <c r="L234" i="23"/>
  <c r="L235" i="23"/>
  <c r="L236" i="23"/>
  <c r="L237" i="23"/>
  <c r="L238" i="23"/>
  <c r="L239" i="23"/>
  <c r="L240" i="23"/>
  <c r="L241" i="23"/>
  <c r="L242" i="23"/>
  <c r="L243" i="23"/>
  <c r="L244" i="23"/>
  <c r="L245" i="23"/>
  <c r="L246" i="23"/>
  <c r="L247" i="23"/>
  <c r="L248" i="23"/>
  <c r="L249" i="23"/>
  <c r="L250" i="23"/>
  <c r="L251" i="23"/>
  <c r="L252" i="23"/>
  <c r="L253" i="23"/>
  <c r="L254" i="23"/>
  <c r="L255" i="23"/>
  <c r="L256" i="23"/>
  <c r="L257" i="23"/>
  <c r="L258" i="23"/>
  <c r="L259" i="23"/>
  <c r="L260" i="23"/>
  <c r="L261" i="23"/>
  <c r="L262" i="23"/>
  <c r="L263" i="23"/>
  <c r="L264" i="23"/>
  <c r="L265" i="23"/>
  <c r="L266" i="23"/>
  <c r="L267" i="23"/>
  <c r="L268" i="23"/>
  <c r="L269" i="23"/>
  <c r="L270" i="23"/>
  <c r="L271" i="23"/>
  <c r="L272" i="23"/>
  <c r="L273" i="23"/>
  <c r="L274" i="23"/>
  <c r="L275" i="23"/>
  <c r="L276" i="23"/>
  <c r="L277" i="23"/>
  <c r="L278" i="23"/>
  <c r="L279" i="23"/>
  <c r="L280" i="23"/>
  <c r="L281" i="23"/>
  <c r="L282" i="23"/>
  <c r="L283" i="23"/>
  <c r="L284" i="23"/>
  <c r="L285" i="23"/>
  <c r="L286" i="23"/>
  <c r="L287" i="23"/>
  <c r="L288" i="23"/>
  <c r="L289" i="23"/>
  <c r="L290" i="23"/>
  <c r="L291" i="23"/>
  <c r="L292" i="23"/>
  <c r="L293" i="23"/>
  <c r="L294" i="23"/>
  <c r="L295" i="23"/>
  <c r="L296" i="23"/>
  <c r="L297" i="23"/>
  <c r="L298" i="23"/>
  <c r="L299" i="23"/>
  <c r="L300" i="23"/>
  <c r="L301" i="23"/>
  <c r="L302" i="23"/>
  <c r="L303" i="23"/>
  <c r="L304" i="23"/>
  <c r="L305" i="23"/>
  <c r="L306" i="23"/>
  <c r="L307" i="23"/>
  <c r="L308" i="23"/>
  <c r="L309" i="23"/>
  <c r="L310" i="23"/>
  <c r="L311" i="23"/>
  <c r="L312" i="23"/>
  <c r="L313" i="23"/>
  <c r="L314" i="23"/>
  <c r="L315" i="23"/>
  <c r="L316" i="23"/>
  <c r="L317" i="23"/>
  <c r="L318" i="23"/>
  <c r="L319" i="23"/>
  <c r="L320" i="23"/>
  <c r="L321" i="23"/>
  <c r="L322" i="23"/>
  <c r="L323" i="23"/>
  <c r="L324" i="23"/>
  <c r="L325" i="23"/>
  <c r="L326" i="23"/>
  <c r="L327" i="23"/>
  <c r="L328" i="23"/>
  <c r="L329" i="23"/>
  <c r="L330" i="23"/>
  <c r="L331" i="23"/>
  <c r="L332" i="23"/>
  <c r="L333" i="23"/>
  <c r="L334" i="23"/>
  <c r="L335" i="23"/>
  <c r="L336" i="23"/>
  <c r="L337" i="23"/>
  <c r="L338" i="23"/>
  <c r="L339" i="23"/>
  <c r="L340" i="23"/>
  <c r="L341" i="23"/>
  <c r="L342" i="23"/>
  <c r="L343" i="23"/>
  <c r="L344" i="23"/>
  <c r="L346" i="23"/>
  <c r="L349" i="23"/>
  <c r="L345" i="23"/>
  <c r="L347" i="23"/>
  <c r="L348" i="23"/>
  <c r="L350" i="23"/>
  <c r="L351" i="23"/>
  <c r="L352" i="23"/>
  <c r="L353" i="23"/>
  <c r="L354" i="23"/>
  <c r="L355" i="23"/>
  <c r="L356" i="23"/>
  <c r="L357" i="23"/>
  <c r="L358" i="23"/>
  <c r="L359" i="23"/>
  <c r="L360" i="23"/>
  <c r="L361" i="23"/>
  <c r="L364" i="23"/>
  <c r="L362" i="23"/>
  <c r="L363" i="23"/>
  <c r="L365" i="23"/>
  <c r="L366" i="23"/>
  <c r="L367" i="23"/>
  <c r="L368" i="23"/>
  <c r="L369" i="23"/>
  <c r="L370" i="23"/>
  <c r="L371" i="23"/>
  <c r="L372" i="23"/>
  <c r="L373" i="23"/>
  <c r="L374" i="23"/>
  <c r="L375" i="23"/>
  <c r="L376" i="23"/>
  <c r="L377" i="23"/>
  <c r="L378" i="23"/>
  <c r="L379" i="23"/>
  <c r="L380" i="23"/>
  <c r="L381" i="23"/>
  <c r="L382" i="23"/>
  <c r="L383" i="23"/>
  <c r="L384" i="23"/>
  <c r="L385" i="23"/>
  <c r="L393" i="23"/>
  <c r="L386" i="23"/>
  <c r="L387" i="23"/>
  <c r="L388" i="23"/>
  <c r="L389" i="23"/>
  <c r="L390" i="23"/>
  <c r="L391" i="23"/>
  <c r="L392" i="23"/>
  <c r="L394" i="23"/>
  <c r="L395" i="23"/>
  <c r="L396" i="23"/>
  <c r="L397" i="23"/>
  <c r="L398" i="23"/>
  <c r="L399" i="23"/>
  <c r="L400" i="23"/>
  <c r="L401" i="23"/>
  <c r="L402" i="23"/>
  <c r="L403" i="23"/>
  <c r="L404" i="23"/>
  <c r="L405" i="23"/>
  <c r="L406" i="23"/>
  <c r="L407" i="23"/>
  <c r="L408" i="23"/>
  <c r="L409" i="23"/>
  <c r="L410" i="23"/>
  <c r="L411" i="23"/>
  <c r="L412" i="23"/>
  <c r="L413" i="23"/>
  <c r="L414" i="23"/>
  <c r="L415" i="23"/>
  <c r="L416" i="23"/>
  <c r="L417" i="23"/>
  <c r="L418" i="23"/>
  <c r="L419" i="23"/>
  <c r="L420" i="23"/>
  <c r="L421" i="23"/>
  <c r="L422" i="23"/>
  <c r="L423" i="23"/>
  <c r="L424" i="23"/>
  <c r="L425" i="23"/>
  <c r="L426" i="23"/>
  <c r="L427" i="23"/>
  <c r="L428" i="23"/>
  <c r="L429" i="23"/>
  <c r="L430" i="23"/>
  <c r="L431" i="23"/>
  <c r="L432" i="23"/>
  <c r="L433" i="23"/>
  <c r="L434" i="23"/>
  <c r="L435" i="23"/>
  <c r="L436" i="23"/>
  <c r="L437" i="23"/>
  <c r="L438" i="23"/>
  <c r="L439" i="23"/>
  <c r="L440" i="23"/>
  <c r="L441" i="23"/>
  <c r="L442" i="23"/>
  <c r="L443" i="23"/>
  <c r="L444" i="23"/>
  <c r="L445" i="23"/>
  <c r="L446" i="23"/>
  <c r="L447" i="23"/>
  <c r="L448" i="23"/>
  <c r="L449" i="23"/>
  <c r="L450" i="23"/>
  <c r="L451" i="23"/>
  <c r="L452" i="23"/>
  <c r="L453" i="23"/>
  <c r="L454" i="23"/>
  <c r="L455" i="23"/>
  <c r="L456" i="23"/>
  <c r="L457" i="23"/>
  <c r="L458" i="23"/>
  <c r="L459" i="23"/>
  <c r="L460" i="23"/>
  <c r="L461" i="23"/>
  <c r="L462" i="23"/>
  <c r="L463" i="23"/>
  <c r="L464" i="23"/>
  <c r="L465" i="23"/>
  <c r="L466" i="23"/>
  <c r="L467" i="23"/>
  <c r="L468" i="23"/>
  <c r="L469" i="23"/>
  <c r="L470" i="23"/>
  <c r="L471" i="23"/>
  <c r="L472" i="23"/>
  <c r="L473" i="23"/>
  <c r="L474" i="23"/>
  <c r="L475" i="23"/>
  <c r="L476" i="23"/>
  <c r="L477" i="23"/>
  <c r="L478" i="23"/>
  <c r="L479" i="23"/>
  <c r="L480" i="23"/>
  <c r="L481" i="23"/>
  <c r="L482" i="23"/>
  <c r="L483" i="23"/>
  <c r="L484" i="23"/>
  <c r="L485" i="23"/>
  <c r="L486" i="23"/>
  <c r="L487" i="23"/>
  <c r="L488" i="23"/>
  <c r="L489" i="23"/>
  <c r="L490" i="23"/>
  <c r="L491" i="23"/>
  <c r="L492" i="23"/>
  <c r="L493" i="23"/>
  <c r="L494" i="23"/>
  <c r="L495" i="23"/>
  <c r="L496" i="23"/>
  <c r="L497" i="23"/>
  <c r="L498" i="23"/>
  <c r="L499" i="23"/>
  <c r="L500" i="23"/>
  <c r="L501" i="23"/>
  <c r="L502" i="23"/>
  <c r="L503" i="23"/>
  <c r="L504" i="23"/>
  <c r="L505" i="23"/>
  <c r="L506" i="23"/>
  <c r="L507" i="23"/>
  <c r="L508" i="23"/>
  <c r="L509" i="23"/>
  <c r="L510" i="23"/>
  <c r="L511" i="23"/>
  <c r="L512" i="23"/>
  <c r="L513" i="23"/>
  <c r="L514" i="23"/>
  <c r="L515" i="23"/>
  <c r="L516" i="23"/>
  <c r="L517" i="23"/>
  <c r="L518" i="23"/>
  <c r="L519" i="23"/>
  <c r="L520" i="23"/>
  <c r="L521" i="23"/>
  <c r="L522" i="23"/>
  <c r="L523" i="23"/>
  <c r="L524" i="23"/>
  <c r="L525" i="23"/>
  <c r="L526" i="23"/>
  <c r="L527" i="23"/>
  <c r="L528" i="23"/>
  <c r="L529" i="23"/>
  <c r="L530" i="23"/>
  <c r="L531" i="23"/>
  <c r="L532" i="23"/>
  <c r="L533" i="23"/>
  <c r="L534" i="23"/>
  <c r="L535" i="23"/>
  <c r="L536" i="23"/>
  <c r="L537" i="23"/>
  <c r="L538" i="23"/>
  <c r="L539" i="23"/>
  <c r="L540" i="23"/>
  <c r="L541" i="23"/>
  <c r="L542" i="23"/>
  <c r="L543" i="23"/>
  <c r="L544" i="23"/>
  <c r="L545" i="23"/>
  <c r="L546" i="23"/>
  <c r="L547" i="23"/>
  <c r="L548" i="23"/>
  <c r="L549" i="23"/>
  <c r="L550" i="23"/>
  <c r="L551" i="23"/>
  <c r="L552" i="23"/>
  <c r="L553" i="23"/>
  <c r="L554" i="23"/>
  <c r="L555" i="23"/>
  <c r="L556" i="23"/>
  <c r="L557" i="23"/>
  <c r="L558" i="23"/>
  <c r="L559" i="23"/>
  <c r="L560" i="23"/>
  <c r="L561" i="23"/>
  <c r="L562" i="23"/>
  <c r="L563" i="23"/>
  <c r="L564" i="23"/>
  <c r="L565" i="23"/>
  <c r="L566" i="23"/>
  <c r="L567" i="23"/>
  <c r="L568" i="23"/>
  <c r="L569" i="23"/>
  <c r="L570" i="23"/>
  <c r="L571" i="23"/>
  <c r="L572" i="23"/>
  <c r="L573" i="23"/>
  <c r="L574" i="23"/>
  <c r="L575" i="23"/>
  <c r="L576" i="23"/>
  <c r="L577" i="23"/>
  <c r="L578" i="23"/>
  <c r="L579" i="23"/>
  <c r="L580" i="23"/>
  <c r="L581" i="23"/>
  <c r="L582" i="23"/>
  <c r="L583" i="23"/>
  <c r="L584" i="23"/>
  <c r="L585" i="23"/>
  <c r="L586" i="23"/>
  <c r="L587" i="23"/>
  <c r="L588" i="23"/>
  <c r="L589" i="23"/>
  <c r="L590" i="23"/>
  <c r="L591" i="23"/>
  <c r="L593" i="23"/>
  <c r="L1" i="23"/>
  <c r="L2" i="23"/>
  <c r="L3" i="23"/>
  <c r="N593" i="23"/>
  <c r="Q593" i="23" s="1"/>
  <c r="M593" i="23"/>
  <c r="P593" i="23" s="1"/>
  <c r="N591" i="23"/>
  <c r="Q591" i="23" s="1"/>
  <c r="M591" i="23"/>
  <c r="P591" i="23" s="1"/>
  <c r="N590" i="23"/>
  <c r="Q590" i="23" s="1"/>
  <c r="M590" i="23"/>
  <c r="P590" i="23" s="1"/>
  <c r="N589" i="23"/>
  <c r="Q589" i="23" s="1"/>
  <c r="M589" i="23"/>
  <c r="P589" i="23" s="1"/>
  <c r="N588" i="23"/>
  <c r="Q588" i="23" s="1"/>
  <c r="M588" i="23"/>
  <c r="P588" i="23" s="1"/>
  <c r="N587" i="23"/>
  <c r="Q587" i="23" s="1"/>
  <c r="M587" i="23"/>
  <c r="P587" i="23" s="1"/>
  <c r="N586" i="23"/>
  <c r="Q586" i="23" s="1"/>
  <c r="M586" i="23"/>
  <c r="P586" i="23" s="1"/>
  <c r="N585" i="23"/>
  <c r="Q585" i="23" s="1"/>
  <c r="M585" i="23"/>
  <c r="P585" i="23" s="1"/>
  <c r="N584" i="23"/>
  <c r="Q584" i="23" s="1"/>
  <c r="M584" i="23"/>
  <c r="P584" i="23" s="1"/>
  <c r="N583" i="23"/>
  <c r="Q583" i="23" s="1"/>
  <c r="M583" i="23"/>
  <c r="P583" i="23" s="1"/>
  <c r="N582" i="23"/>
  <c r="Q582" i="23" s="1"/>
  <c r="M582" i="23"/>
  <c r="P582" i="23" s="1"/>
  <c r="N581" i="23"/>
  <c r="Q581" i="23" s="1"/>
  <c r="M581" i="23"/>
  <c r="P581" i="23" s="1"/>
  <c r="N580" i="23"/>
  <c r="Q580" i="23" s="1"/>
  <c r="M580" i="23"/>
  <c r="P580" i="23" s="1"/>
  <c r="N579" i="23"/>
  <c r="Q579" i="23" s="1"/>
  <c r="M579" i="23"/>
  <c r="P579" i="23" s="1"/>
  <c r="N578" i="23"/>
  <c r="Q578" i="23" s="1"/>
  <c r="M578" i="23"/>
  <c r="P578" i="23" s="1"/>
  <c r="N577" i="23"/>
  <c r="Q577" i="23" s="1"/>
  <c r="M577" i="23"/>
  <c r="P577" i="23" s="1"/>
  <c r="N576" i="23"/>
  <c r="Q576" i="23" s="1"/>
  <c r="M576" i="23"/>
  <c r="P576" i="23" s="1"/>
  <c r="N575" i="23"/>
  <c r="Q575" i="23" s="1"/>
  <c r="M575" i="23"/>
  <c r="P575" i="23" s="1"/>
  <c r="N574" i="23"/>
  <c r="Q574" i="23" s="1"/>
  <c r="M574" i="23"/>
  <c r="P574" i="23" s="1"/>
  <c r="N573" i="23"/>
  <c r="Q573" i="23" s="1"/>
  <c r="M573" i="23"/>
  <c r="P573" i="23" s="1"/>
  <c r="N572" i="23"/>
  <c r="Q572" i="23" s="1"/>
  <c r="M572" i="23"/>
  <c r="P572" i="23" s="1"/>
  <c r="N571" i="23"/>
  <c r="M571" i="23"/>
  <c r="P571" i="23" s="1"/>
  <c r="N570" i="23"/>
  <c r="M570" i="23"/>
  <c r="P570" i="23" s="1"/>
  <c r="N569" i="23"/>
  <c r="M569" i="23"/>
  <c r="P569" i="23" s="1"/>
  <c r="N568" i="23"/>
  <c r="M568" i="23"/>
  <c r="P568" i="23" s="1"/>
  <c r="N567" i="23"/>
  <c r="Q567" i="23" s="1"/>
  <c r="M567" i="23"/>
  <c r="P567" i="23" s="1"/>
  <c r="N566" i="23"/>
  <c r="M566" i="23"/>
  <c r="P566" i="23" s="1"/>
  <c r="N565" i="23"/>
  <c r="M565" i="23"/>
  <c r="P565" i="23" s="1"/>
  <c r="N564" i="23"/>
  <c r="Q564" i="23" s="1"/>
  <c r="M564" i="23"/>
  <c r="P564" i="23" s="1"/>
  <c r="N563" i="23"/>
  <c r="Q563" i="23" s="1"/>
  <c r="M563" i="23"/>
  <c r="P563" i="23" s="1"/>
  <c r="N562" i="23"/>
  <c r="M562" i="23"/>
  <c r="P562" i="23" s="1"/>
  <c r="N561" i="23"/>
  <c r="M561" i="23"/>
  <c r="P561" i="23" s="1"/>
  <c r="N560" i="23"/>
  <c r="Q560" i="23" s="1"/>
  <c r="M560" i="23"/>
  <c r="P560" i="23" s="1"/>
  <c r="N559" i="23"/>
  <c r="Q559" i="23" s="1"/>
  <c r="M559" i="23"/>
  <c r="P559" i="23" s="1"/>
  <c r="N558" i="23"/>
  <c r="Q558" i="23" s="1"/>
  <c r="M558" i="23"/>
  <c r="P558" i="23" s="1"/>
  <c r="N557" i="23"/>
  <c r="Q557" i="23" s="1"/>
  <c r="M557" i="23"/>
  <c r="P557" i="23" s="1"/>
  <c r="N556" i="23"/>
  <c r="Q556" i="23" s="1"/>
  <c r="M556" i="23"/>
  <c r="P556" i="23" s="1"/>
  <c r="N555" i="23"/>
  <c r="Q555" i="23" s="1"/>
  <c r="M555" i="23"/>
  <c r="P555" i="23" s="1"/>
  <c r="N554" i="23"/>
  <c r="Q554" i="23" s="1"/>
  <c r="M554" i="23"/>
  <c r="P554" i="23" s="1"/>
  <c r="N553" i="23"/>
  <c r="Q553" i="23" s="1"/>
  <c r="M553" i="23"/>
  <c r="P553" i="23" s="1"/>
  <c r="N552" i="23"/>
  <c r="Q552" i="23" s="1"/>
  <c r="M552" i="23"/>
  <c r="P552" i="23" s="1"/>
  <c r="N551" i="23"/>
  <c r="Q551" i="23" s="1"/>
  <c r="M551" i="23"/>
  <c r="P551" i="23" s="1"/>
  <c r="N550" i="23"/>
  <c r="Q550" i="23" s="1"/>
  <c r="M550" i="23"/>
  <c r="P550" i="23" s="1"/>
  <c r="N549" i="23"/>
  <c r="M549" i="23"/>
  <c r="P549" i="23" s="1"/>
  <c r="N548" i="23"/>
  <c r="Q548" i="23" s="1"/>
  <c r="M548" i="23"/>
  <c r="P548" i="23" s="1"/>
  <c r="N547" i="23"/>
  <c r="Q547" i="23" s="1"/>
  <c r="M547" i="23"/>
  <c r="P547" i="23" s="1"/>
  <c r="N546" i="23"/>
  <c r="Q546" i="23" s="1"/>
  <c r="M546" i="23"/>
  <c r="P546" i="23" s="1"/>
  <c r="N545" i="23"/>
  <c r="Q545" i="23" s="1"/>
  <c r="M545" i="23"/>
  <c r="P545" i="23" s="1"/>
  <c r="N544" i="23"/>
  <c r="Q544" i="23" s="1"/>
  <c r="M544" i="23"/>
  <c r="P544" i="23" s="1"/>
  <c r="N543" i="23"/>
  <c r="Q543" i="23" s="1"/>
  <c r="M543" i="23"/>
  <c r="P543" i="23" s="1"/>
  <c r="N542" i="23"/>
  <c r="Q542" i="23" s="1"/>
  <c r="M542" i="23"/>
  <c r="P542" i="23" s="1"/>
  <c r="N541" i="23"/>
  <c r="Q541" i="23" s="1"/>
  <c r="M541" i="23"/>
  <c r="P541" i="23" s="1"/>
  <c r="N540" i="23"/>
  <c r="Q540" i="23" s="1"/>
  <c r="M540" i="23"/>
  <c r="P540" i="23" s="1"/>
  <c r="N539" i="23"/>
  <c r="Q539" i="23" s="1"/>
  <c r="M539" i="23"/>
  <c r="P539" i="23" s="1"/>
  <c r="N538" i="23"/>
  <c r="Q538" i="23" s="1"/>
  <c r="M538" i="23"/>
  <c r="P538" i="23" s="1"/>
  <c r="N537" i="23"/>
  <c r="Q537" i="23" s="1"/>
  <c r="M537" i="23"/>
  <c r="P537" i="23" s="1"/>
  <c r="N536" i="23"/>
  <c r="Q536" i="23" s="1"/>
  <c r="M536" i="23"/>
  <c r="P536" i="23" s="1"/>
  <c r="N535" i="23"/>
  <c r="Q535" i="23" s="1"/>
  <c r="M535" i="23"/>
  <c r="P535" i="23" s="1"/>
  <c r="N534" i="23"/>
  <c r="Q534" i="23" s="1"/>
  <c r="M534" i="23"/>
  <c r="P534" i="23" s="1"/>
  <c r="N533" i="23"/>
  <c r="Q533" i="23" s="1"/>
  <c r="M533" i="23"/>
  <c r="P533" i="23" s="1"/>
  <c r="N532" i="23"/>
  <c r="Q532" i="23" s="1"/>
  <c r="M532" i="23"/>
  <c r="P532" i="23" s="1"/>
  <c r="N531" i="23"/>
  <c r="Q531" i="23" s="1"/>
  <c r="M531" i="23"/>
  <c r="P531" i="23" s="1"/>
  <c r="N530" i="23"/>
  <c r="Q530" i="23" s="1"/>
  <c r="M530" i="23"/>
  <c r="P530" i="23" s="1"/>
  <c r="N529" i="23"/>
  <c r="Q529" i="23" s="1"/>
  <c r="M529" i="23"/>
  <c r="P529" i="23" s="1"/>
  <c r="N528" i="23"/>
  <c r="Q528" i="23" s="1"/>
  <c r="M528" i="23"/>
  <c r="P528" i="23" s="1"/>
  <c r="N527" i="23"/>
  <c r="Q527" i="23" s="1"/>
  <c r="M527" i="23"/>
  <c r="P527" i="23" s="1"/>
  <c r="N526" i="23"/>
  <c r="Q526" i="23" s="1"/>
  <c r="M526" i="23"/>
  <c r="P526" i="23" s="1"/>
  <c r="N525" i="23"/>
  <c r="Q525" i="23" s="1"/>
  <c r="M525" i="23"/>
  <c r="P525" i="23" s="1"/>
  <c r="N524" i="23"/>
  <c r="Q524" i="23" s="1"/>
  <c r="M524" i="23"/>
  <c r="P524" i="23" s="1"/>
  <c r="N523" i="23"/>
  <c r="Q523" i="23" s="1"/>
  <c r="M523" i="23"/>
  <c r="P523" i="23" s="1"/>
  <c r="N522" i="23"/>
  <c r="Q522" i="23" s="1"/>
  <c r="M522" i="23"/>
  <c r="P522" i="23" s="1"/>
  <c r="N521" i="23"/>
  <c r="Q521" i="23" s="1"/>
  <c r="M521" i="23"/>
  <c r="P521" i="23" s="1"/>
  <c r="N520" i="23"/>
  <c r="Q520" i="23" s="1"/>
  <c r="M520" i="23"/>
  <c r="P520" i="23" s="1"/>
  <c r="N519" i="23"/>
  <c r="M519" i="23"/>
  <c r="P519" i="23" s="1"/>
  <c r="N518" i="23"/>
  <c r="Q518" i="23" s="1"/>
  <c r="M518" i="23"/>
  <c r="P518" i="23" s="1"/>
  <c r="N517" i="23"/>
  <c r="Q517" i="23" s="1"/>
  <c r="M517" i="23"/>
  <c r="P517" i="23" s="1"/>
  <c r="N516" i="23"/>
  <c r="Q516" i="23" s="1"/>
  <c r="M516" i="23"/>
  <c r="P516" i="23" s="1"/>
  <c r="N515" i="23"/>
  <c r="Q515" i="23" s="1"/>
  <c r="M515" i="23"/>
  <c r="P515" i="23" s="1"/>
  <c r="N514" i="23"/>
  <c r="Q514" i="23" s="1"/>
  <c r="M514" i="23"/>
  <c r="P514" i="23" s="1"/>
  <c r="N513" i="23"/>
  <c r="Q513" i="23" s="1"/>
  <c r="M513" i="23"/>
  <c r="P513" i="23" s="1"/>
  <c r="N512" i="23"/>
  <c r="Q512" i="23" s="1"/>
  <c r="M512" i="23"/>
  <c r="P512" i="23" s="1"/>
  <c r="N511" i="23"/>
  <c r="Q511" i="23" s="1"/>
  <c r="M511" i="23"/>
  <c r="P511" i="23" s="1"/>
  <c r="N510" i="23"/>
  <c r="Q510" i="23" s="1"/>
  <c r="M510" i="23"/>
  <c r="P510" i="23" s="1"/>
  <c r="N509" i="23"/>
  <c r="Q509" i="23" s="1"/>
  <c r="M509" i="23"/>
  <c r="P509" i="23" s="1"/>
  <c r="N508" i="23"/>
  <c r="Q508" i="23" s="1"/>
  <c r="M508" i="23"/>
  <c r="P508" i="23" s="1"/>
  <c r="N507" i="23"/>
  <c r="Q507" i="23" s="1"/>
  <c r="M507" i="23"/>
  <c r="P507" i="23" s="1"/>
  <c r="N506" i="23"/>
  <c r="Q506" i="23" s="1"/>
  <c r="M506" i="23"/>
  <c r="P506" i="23" s="1"/>
  <c r="N505" i="23"/>
  <c r="M505" i="23"/>
  <c r="P505" i="23" s="1"/>
  <c r="N504" i="23"/>
  <c r="M504" i="23"/>
  <c r="P504" i="23" s="1"/>
  <c r="N503" i="23"/>
  <c r="M503" i="23"/>
  <c r="P503" i="23" s="1"/>
  <c r="N502" i="23"/>
  <c r="Q502" i="23" s="1"/>
  <c r="M502" i="23"/>
  <c r="P502" i="23" s="1"/>
  <c r="N501" i="23"/>
  <c r="Q501" i="23" s="1"/>
  <c r="M501" i="23"/>
  <c r="P501" i="23" s="1"/>
  <c r="N500" i="23"/>
  <c r="Q500" i="23" s="1"/>
  <c r="M500" i="23"/>
  <c r="P500" i="23" s="1"/>
  <c r="N499" i="23"/>
  <c r="Q499" i="23" s="1"/>
  <c r="M499" i="23"/>
  <c r="P499" i="23" s="1"/>
  <c r="N498" i="23"/>
  <c r="M498" i="23"/>
  <c r="P498" i="23" s="1"/>
  <c r="N497" i="23"/>
  <c r="M497" i="23"/>
  <c r="P497" i="23" s="1"/>
  <c r="N496" i="23"/>
  <c r="M496" i="23"/>
  <c r="P496" i="23" s="1"/>
  <c r="N495" i="23"/>
  <c r="M495" i="23"/>
  <c r="P495" i="23" s="1"/>
  <c r="N494" i="23"/>
  <c r="M494" i="23"/>
  <c r="P494" i="23" s="1"/>
  <c r="N493" i="23"/>
  <c r="M493" i="23"/>
  <c r="P493" i="23" s="1"/>
  <c r="N492" i="23"/>
  <c r="Q492" i="23" s="1"/>
  <c r="M492" i="23"/>
  <c r="P492" i="23" s="1"/>
  <c r="N491" i="23"/>
  <c r="Q491" i="23" s="1"/>
  <c r="M491" i="23"/>
  <c r="P491" i="23" s="1"/>
  <c r="N490" i="23"/>
  <c r="Q490" i="23" s="1"/>
  <c r="M490" i="23"/>
  <c r="P490" i="23" s="1"/>
  <c r="N489" i="23"/>
  <c r="Q489" i="23" s="1"/>
  <c r="M489" i="23"/>
  <c r="P489" i="23" s="1"/>
  <c r="N488" i="23"/>
  <c r="Q488" i="23" s="1"/>
  <c r="M488" i="23"/>
  <c r="P488" i="23" s="1"/>
  <c r="N487" i="23"/>
  <c r="Q487" i="23" s="1"/>
  <c r="M487" i="23"/>
  <c r="P487" i="23" s="1"/>
  <c r="N486" i="23"/>
  <c r="M486" i="23"/>
  <c r="P486" i="23" s="1"/>
  <c r="N485" i="23"/>
  <c r="M485" i="23"/>
  <c r="P485" i="23" s="1"/>
  <c r="N484" i="23"/>
  <c r="M484" i="23"/>
  <c r="P484" i="23" s="1"/>
  <c r="N483" i="23"/>
  <c r="M483" i="23"/>
  <c r="P483" i="23" s="1"/>
  <c r="N482" i="23"/>
  <c r="Q482" i="23" s="1"/>
  <c r="M482" i="23"/>
  <c r="P482" i="23" s="1"/>
  <c r="N481" i="23"/>
  <c r="Q481" i="23" s="1"/>
  <c r="M481" i="23"/>
  <c r="P481" i="23" s="1"/>
  <c r="N480" i="23"/>
  <c r="Q480" i="23" s="1"/>
  <c r="M480" i="23"/>
  <c r="P480" i="23" s="1"/>
  <c r="N479" i="23"/>
  <c r="Q479" i="23" s="1"/>
  <c r="M479" i="23"/>
  <c r="P479" i="23" s="1"/>
  <c r="N478" i="23"/>
  <c r="Q478" i="23" s="1"/>
  <c r="M478" i="23"/>
  <c r="P478" i="23" s="1"/>
  <c r="N477" i="23"/>
  <c r="Q477" i="23" s="1"/>
  <c r="M477" i="23"/>
  <c r="P477" i="23" s="1"/>
  <c r="N476" i="23"/>
  <c r="Q476" i="23" s="1"/>
  <c r="M476" i="23"/>
  <c r="P476" i="23" s="1"/>
  <c r="N475" i="23"/>
  <c r="Q475" i="23" s="1"/>
  <c r="M475" i="23"/>
  <c r="P475" i="23" s="1"/>
  <c r="N474" i="23"/>
  <c r="Q474" i="23" s="1"/>
  <c r="M474" i="23"/>
  <c r="P474" i="23" s="1"/>
  <c r="N473" i="23"/>
  <c r="Q473" i="23" s="1"/>
  <c r="M473" i="23"/>
  <c r="P473" i="23" s="1"/>
  <c r="N472" i="23"/>
  <c r="Q472" i="23" s="1"/>
  <c r="M472" i="23"/>
  <c r="P472" i="23" s="1"/>
  <c r="N471" i="23"/>
  <c r="Q471" i="23" s="1"/>
  <c r="M471" i="23"/>
  <c r="P471" i="23" s="1"/>
  <c r="N470" i="23"/>
  <c r="Q470" i="23" s="1"/>
  <c r="M470" i="23"/>
  <c r="P470" i="23" s="1"/>
  <c r="N469" i="23"/>
  <c r="Q469" i="23" s="1"/>
  <c r="M469" i="23"/>
  <c r="P469" i="23" s="1"/>
  <c r="N468" i="23"/>
  <c r="Q468" i="23" s="1"/>
  <c r="M468" i="23"/>
  <c r="P468" i="23" s="1"/>
  <c r="N467" i="23"/>
  <c r="Q467" i="23" s="1"/>
  <c r="M467" i="23"/>
  <c r="P467" i="23" s="1"/>
  <c r="N466" i="23"/>
  <c r="Q466" i="23" s="1"/>
  <c r="M466" i="23"/>
  <c r="P466" i="23" s="1"/>
  <c r="N465" i="23"/>
  <c r="Q465" i="23" s="1"/>
  <c r="M465" i="23"/>
  <c r="P465" i="23" s="1"/>
  <c r="N464" i="23"/>
  <c r="M464" i="23"/>
  <c r="P464" i="23" s="1"/>
  <c r="N463" i="23"/>
  <c r="Q463" i="23" s="1"/>
  <c r="M463" i="23"/>
  <c r="P463" i="23" s="1"/>
  <c r="N462" i="23"/>
  <c r="M462" i="23"/>
  <c r="P462" i="23" s="1"/>
  <c r="N461" i="23"/>
  <c r="M461" i="23"/>
  <c r="P461" i="23" s="1"/>
  <c r="N460" i="23"/>
  <c r="M460" i="23"/>
  <c r="P460" i="23" s="1"/>
  <c r="N459" i="23"/>
  <c r="M459" i="23"/>
  <c r="P459" i="23" s="1"/>
  <c r="N458" i="23"/>
  <c r="Q458" i="23" s="1"/>
  <c r="M458" i="23"/>
  <c r="P458" i="23" s="1"/>
  <c r="N457" i="23"/>
  <c r="Q457" i="23" s="1"/>
  <c r="M457" i="23"/>
  <c r="P457" i="23" s="1"/>
  <c r="N456" i="23"/>
  <c r="Q456" i="23" s="1"/>
  <c r="M456" i="23"/>
  <c r="P456" i="23" s="1"/>
  <c r="N455" i="23"/>
  <c r="Q455" i="23" s="1"/>
  <c r="M455" i="23"/>
  <c r="P455" i="23" s="1"/>
  <c r="N454" i="23"/>
  <c r="Q454" i="23" s="1"/>
  <c r="M454" i="23"/>
  <c r="P454" i="23" s="1"/>
  <c r="N453" i="23"/>
  <c r="Q453" i="23" s="1"/>
  <c r="M453" i="23"/>
  <c r="P453" i="23" s="1"/>
  <c r="N452" i="23"/>
  <c r="Q452" i="23" s="1"/>
  <c r="M452" i="23"/>
  <c r="P452" i="23" s="1"/>
  <c r="N451" i="23"/>
  <c r="Q451" i="23" s="1"/>
  <c r="M451" i="23"/>
  <c r="P451" i="23" s="1"/>
  <c r="N450" i="23"/>
  <c r="Q450" i="23" s="1"/>
  <c r="M450" i="23"/>
  <c r="P450" i="23" s="1"/>
  <c r="N449" i="23"/>
  <c r="Q449" i="23" s="1"/>
  <c r="M449" i="23"/>
  <c r="P449" i="23" s="1"/>
  <c r="N448" i="23"/>
  <c r="M448" i="23"/>
  <c r="P448" i="23" s="1"/>
  <c r="N447" i="23"/>
  <c r="M447" i="23"/>
  <c r="P447" i="23" s="1"/>
  <c r="N446" i="23"/>
  <c r="M446" i="23"/>
  <c r="P446" i="23" s="1"/>
  <c r="N445" i="23"/>
  <c r="M445" i="23"/>
  <c r="P445" i="23" s="1"/>
  <c r="N444" i="23"/>
  <c r="M444" i="23"/>
  <c r="P444" i="23" s="1"/>
  <c r="N443" i="23"/>
  <c r="Q443" i="23" s="1"/>
  <c r="M443" i="23"/>
  <c r="P443" i="23" s="1"/>
  <c r="N442" i="23"/>
  <c r="M442" i="23"/>
  <c r="P442" i="23" s="1"/>
  <c r="N441" i="23"/>
  <c r="M441" i="23"/>
  <c r="P441" i="23" s="1"/>
  <c r="N440" i="23"/>
  <c r="M440" i="23"/>
  <c r="P440" i="23" s="1"/>
  <c r="N439" i="23"/>
  <c r="Q439" i="23" s="1"/>
  <c r="M439" i="23"/>
  <c r="P439" i="23" s="1"/>
  <c r="N438" i="23"/>
  <c r="M438" i="23"/>
  <c r="P438" i="23" s="1"/>
  <c r="N437" i="23"/>
  <c r="Q437" i="23" s="1"/>
  <c r="M437" i="23"/>
  <c r="P437" i="23" s="1"/>
  <c r="N436" i="23"/>
  <c r="M436" i="23"/>
  <c r="P436" i="23" s="1"/>
  <c r="N435" i="23"/>
  <c r="M435" i="23"/>
  <c r="P435" i="23" s="1"/>
  <c r="N434" i="23"/>
  <c r="M434" i="23"/>
  <c r="P434" i="23" s="1"/>
  <c r="N433" i="23"/>
  <c r="M433" i="23"/>
  <c r="P433" i="23" s="1"/>
  <c r="N432" i="23"/>
  <c r="Q432" i="23" s="1"/>
  <c r="M432" i="23"/>
  <c r="P432" i="23" s="1"/>
  <c r="N431" i="23"/>
  <c r="M431" i="23"/>
  <c r="P431" i="23" s="1"/>
  <c r="N430" i="23"/>
  <c r="Q430" i="23" s="1"/>
  <c r="M430" i="23"/>
  <c r="P430" i="23" s="1"/>
  <c r="N429" i="23"/>
  <c r="Q429" i="23" s="1"/>
  <c r="M429" i="23"/>
  <c r="P429" i="23" s="1"/>
  <c r="N428" i="23"/>
  <c r="Q428" i="23" s="1"/>
  <c r="M428" i="23"/>
  <c r="P428" i="23" s="1"/>
  <c r="N427" i="23"/>
  <c r="Q427" i="23" s="1"/>
  <c r="M427" i="23"/>
  <c r="P427" i="23" s="1"/>
  <c r="N426" i="23"/>
  <c r="Q426" i="23" s="1"/>
  <c r="M426" i="23"/>
  <c r="P426" i="23" s="1"/>
  <c r="N425" i="23"/>
  <c r="M425" i="23"/>
  <c r="P425" i="23" s="1"/>
  <c r="N424" i="23"/>
  <c r="M424" i="23"/>
  <c r="P424" i="23" s="1"/>
  <c r="N423" i="23"/>
  <c r="Q423" i="23" s="1"/>
  <c r="M423" i="23"/>
  <c r="P423" i="23" s="1"/>
  <c r="N422" i="23"/>
  <c r="Q422" i="23" s="1"/>
  <c r="M422" i="23"/>
  <c r="P422" i="23" s="1"/>
  <c r="N421" i="23"/>
  <c r="Q421" i="23" s="1"/>
  <c r="M421" i="23"/>
  <c r="P421" i="23" s="1"/>
  <c r="N420" i="23"/>
  <c r="Q420" i="23" s="1"/>
  <c r="M420" i="23"/>
  <c r="P420" i="23" s="1"/>
  <c r="N419" i="23"/>
  <c r="Q419" i="23" s="1"/>
  <c r="M419" i="23"/>
  <c r="P419" i="23" s="1"/>
  <c r="N418" i="23"/>
  <c r="M418" i="23"/>
  <c r="P418" i="23" s="1"/>
  <c r="N417" i="23"/>
  <c r="M417" i="23"/>
  <c r="P417" i="23" s="1"/>
  <c r="N416" i="23"/>
  <c r="Q416" i="23" s="1"/>
  <c r="M416" i="23"/>
  <c r="P416" i="23" s="1"/>
  <c r="N415" i="23"/>
  <c r="Q415" i="23" s="1"/>
  <c r="M415" i="23"/>
  <c r="P415" i="23" s="1"/>
  <c r="N414" i="23"/>
  <c r="Q414" i="23" s="1"/>
  <c r="M414" i="23"/>
  <c r="P414" i="23" s="1"/>
  <c r="N413" i="23"/>
  <c r="Q413" i="23" s="1"/>
  <c r="M413" i="23"/>
  <c r="P413" i="23" s="1"/>
  <c r="N412" i="23"/>
  <c r="Q412" i="23" s="1"/>
  <c r="M412" i="23"/>
  <c r="P412" i="23" s="1"/>
  <c r="N411" i="23"/>
  <c r="Q411" i="23" s="1"/>
  <c r="M411" i="23"/>
  <c r="P411" i="23" s="1"/>
  <c r="N410" i="23"/>
  <c r="Q410" i="23" s="1"/>
  <c r="M410" i="23"/>
  <c r="P410" i="23" s="1"/>
  <c r="N409" i="23"/>
  <c r="Q409" i="23" s="1"/>
  <c r="M409" i="23"/>
  <c r="P409" i="23" s="1"/>
  <c r="N408" i="23"/>
  <c r="Q408" i="23" s="1"/>
  <c r="M408" i="23"/>
  <c r="P408" i="23" s="1"/>
  <c r="N407" i="23"/>
  <c r="M407" i="23"/>
  <c r="P407" i="23" s="1"/>
  <c r="N406" i="23"/>
  <c r="Q406" i="23" s="1"/>
  <c r="M406" i="23"/>
  <c r="P406" i="23" s="1"/>
  <c r="N405" i="23"/>
  <c r="Q405" i="23" s="1"/>
  <c r="M405" i="23"/>
  <c r="P405" i="23" s="1"/>
  <c r="N404" i="23"/>
  <c r="Q404" i="23" s="1"/>
  <c r="M404" i="23"/>
  <c r="P404" i="23" s="1"/>
  <c r="N403" i="23"/>
  <c r="Q403" i="23" s="1"/>
  <c r="M403" i="23"/>
  <c r="P403" i="23" s="1"/>
  <c r="N402" i="23"/>
  <c r="Q402" i="23" s="1"/>
  <c r="M402" i="23"/>
  <c r="P402" i="23" s="1"/>
  <c r="N401" i="23"/>
  <c r="Q401" i="23" s="1"/>
  <c r="M401" i="23"/>
  <c r="P401" i="23" s="1"/>
  <c r="N400" i="23"/>
  <c r="Q400" i="23" s="1"/>
  <c r="M400" i="23"/>
  <c r="P400" i="23" s="1"/>
  <c r="N399" i="23"/>
  <c r="Q399" i="23" s="1"/>
  <c r="M399" i="23"/>
  <c r="P399" i="23" s="1"/>
  <c r="N398" i="23"/>
  <c r="Q398" i="23" s="1"/>
  <c r="M398" i="23"/>
  <c r="P398" i="23" s="1"/>
  <c r="N397" i="23"/>
  <c r="M397" i="23"/>
  <c r="P397" i="23" s="1"/>
  <c r="N396" i="23"/>
  <c r="M396" i="23"/>
  <c r="P396" i="23" s="1"/>
  <c r="N395" i="23"/>
  <c r="M395" i="23"/>
  <c r="P395" i="23" s="1"/>
  <c r="N394" i="23"/>
  <c r="M394" i="23"/>
  <c r="P394" i="23" s="1"/>
  <c r="N392" i="23"/>
  <c r="Q392" i="23" s="1"/>
  <c r="M392" i="23"/>
  <c r="P392" i="23" s="1"/>
  <c r="N391" i="23"/>
  <c r="Q391" i="23" s="1"/>
  <c r="M391" i="23"/>
  <c r="P391" i="23" s="1"/>
  <c r="N390" i="23"/>
  <c r="Q390" i="23" s="1"/>
  <c r="M390" i="23"/>
  <c r="P390" i="23" s="1"/>
  <c r="N389" i="23"/>
  <c r="Q389" i="23" s="1"/>
  <c r="M389" i="23"/>
  <c r="P389" i="23" s="1"/>
  <c r="N388" i="23"/>
  <c r="Q388" i="23" s="1"/>
  <c r="M388" i="23"/>
  <c r="P388" i="23" s="1"/>
  <c r="N387" i="23"/>
  <c r="Q387" i="23" s="1"/>
  <c r="M387" i="23"/>
  <c r="P387" i="23" s="1"/>
  <c r="N386" i="23"/>
  <c r="Q386" i="23" s="1"/>
  <c r="M386" i="23"/>
  <c r="P386" i="23" s="1"/>
  <c r="N393" i="23"/>
  <c r="Q393" i="23" s="1"/>
  <c r="M393" i="23"/>
  <c r="P393" i="23" s="1"/>
  <c r="N385" i="23"/>
  <c r="M385" i="23"/>
  <c r="P385" i="23" s="1"/>
  <c r="N384" i="23"/>
  <c r="M384" i="23"/>
  <c r="P384" i="23" s="1"/>
  <c r="N383" i="23"/>
  <c r="Q383" i="23" s="1"/>
  <c r="M383" i="23"/>
  <c r="P383" i="23" s="1"/>
  <c r="N382" i="23"/>
  <c r="Q382" i="23" s="1"/>
  <c r="M382" i="23"/>
  <c r="P382" i="23" s="1"/>
  <c r="N381" i="23"/>
  <c r="Q381" i="23" s="1"/>
  <c r="M381" i="23"/>
  <c r="P381" i="23" s="1"/>
  <c r="N380" i="23"/>
  <c r="Q380" i="23" s="1"/>
  <c r="M380" i="23"/>
  <c r="P380" i="23" s="1"/>
  <c r="N379" i="23"/>
  <c r="Q379" i="23" s="1"/>
  <c r="M379" i="23"/>
  <c r="P379" i="23" s="1"/>
  <c r="N378" i="23"/>
  <c r="Q378" i="23" s="1"/>
  <c r="M378" i="23"/>
  <c r="P378" i="23" s="1"/>
  <c r="N377" i="23"/>
  <c r="Q377" i="23" s="1"/>
  <c r="M377" i="23"/>
  <c r="P377" i="23" s="1"/>
  <c r="N376" i="23"/>
  <c r="M376" i="23"/>
  <c r="P376" i="23" s="1"/>
  <c r="N375" i="23"/>
  <c r="Q375" i="23" s="1"/>
  <c r="M375" i="23"/>
  <c r="P375" i="23" s="1"/>
  <c r="N374" i="23"/>
  <c r="Q374" i="23" s="1"/>
  <c r="M374" i="23"/>
  <c r="P374" i="23" s="1"/>
  <c r="N373" i="23"/>
  <c r="M373" i="23"/>
  <c r="P373" i="23" s="1"/>
  <c r="N372" i="23"/>
  <c r="M372" i="23"/>
  <c r="P372" i="23" s="1"/>
  <c r="N371" i="23"/>
  <c r="Q371" i="23" s="1"/>
  <c r="M371" i="23"/>
  <c r="P371" i="23" s="1"/>
  <c r="N370" i="23"/>
  <c r="Q370" i="23" s="1"/>
  <c r="M370" i="23"/>
  <c r="P370" i="23" s="1"/>
  <c r="N369" i="23"/>
  <c r="Q369" i="23" s="1"/>
  <c r="M369" i="23"/>
  <c r="P369" i="23" s="1"/>
  <c r="N368" i="23"/>
  <c r="M368" i="23"/>
  <c r="P368" i="23" s="1"/>
  <c r="N367" i="23"/>
  <c r="M367" i="23"/>
  <c r="P367" i="23" s="1"/>
  <c r="N366" i="23"/>
  <c r="Q366" i="23" s="1"/>
  <c r="M366" i="23"/>
  <c r="P366" i="23" s="1"/>
  <c r="N365" i="23"/>
  <c r="M365" i="23"/>
  <c r="P365" i="23" s="1"/>
  <c r="N363" i="23"/>
  <c r="M363" i="23"/>
  <c r="P363" i="23" s="1"/>
  <c r="N362" i="23"/>
  <c r="M362" i="23"/>
  <c r="P362" i="23" s="1"/>
  <c r="N364" i="23"/>
  <c r="M364" i="23"/>
  <c r="P364" i="23" s="1"/>
  <c r="N361" i="23"/>
  <c r="Q361" i="23" s="1"/>
  <c r="M361" i="23"/>
  <c r="P361" i="23" s="1"/>
  <c r="N360" i="23"/>
  <c r="Q360" i="23" s="1"/>
  <c r="M360" i="23"/>
  <c r="P360" i="23" s="1"/>
  <c r="N359" i="23"/>
  <c r="Q359" i="23" s="1"/>
  <c r="M359" i="23"/>
  <c r="P359" i="23" s="1"/>
  <c r="N358" i="23"/>
  <c r="Q358" i="23" s="1"/>
  <c r="M358" i="23"/>
  <c r="P358" i="23" s="1"/>
  <c r="N357" i="23"/>
  <c r="Q357" i="23" s="1"/>
  <c r="M357" i="23"/>
  <c r="P357" i="23" s="1"/>
  <c r="N356" i="23"/>
  <c r="Q356" i="23" s="1"/>
  <c r="M356" i="23"/>
  <c r="P356" i="23" s="1"/>
  <c r="N355" i="23"/>
  <c r="Q355" i="23" s="1"/>
  <c r="M355" i="23"/>
  <c r="P355" i="23" s="1"/>
  <c r="N354" i="23"/>
  <c r="Q354" i="23" s="1"/>
  <c r="M354" i="23"/>
  <c r="P354" i="23" s="1"/>
  <c r="N353" i="23"/>
  <c r="Q353" i="23" s="1"/>
  <c r="M353" i="23"/>
  <c r="P353" i="23" s="1"/>
  <c r="N352" i="23"/>
  <c r="Q352" i="23" s="1"/>
  <c r="M352" i="23"/>
  <c r="P352" i="23" s="1"/>
  <c r="N351" i="23"/>
  <c r="Q351" i="23" s="1"/>
  <c r="M351" i="23"/>
  <c r="P351" i="23" s="1"/>
  <c r="N350" i="23"/>
  <c r="Q350" i="23" s="1"/>
  <c r="M350" i="23"/>
  <c r="P350" i="23" s="1"/>
  <c r="N348" i="23"/>
  <c r="M348" i="23"/>
  <c r="P348" i="23" s="1"/>
  <c r="N347" i="23"/>
  <c r="M347" i="23"/>
  <c r="P347" i="23" s="1"/>
  <c r="N345" i="23"/>
  <c r="M345" i="23"/>
  <c r="P345" i="23" s="1"/>
  <c r="N349" i="23"/>
  <c r="M349" i="23"/>
  <c r="P349" i="23" s="1"/>
  <c r="N346" i="23"/>
  <c r="M346" i="23"/>
  <c r="P346" i="23" s="1"/>
  <c r="N344" i="23"/>
  <c r="M344" i="23"/>
  <c r="P344" i="23" s="1"/>
  <c r="N343" i="23"/>
  <c r="M343" i="23"/>
  <c r="P343" i="23" s="1"/>
  <c r="N342" i="23"/>
  <c r="M342" i="23"/>
  <c r="P342" i="23" s="1"/>
  <c r="N341" i="23"/>
  <c r="M341" i="23"/>
  <c r="P341" i="23" s="1"/>
  <c r="N340" i="23"/>
  <c r="M340" i="23"/>
  <c r="P340" i="23" s="1"/>
  <c r="N339" i="23"/>
  <c r="Q339" i="23" s="1"/>
  <c r="M339" i="23"/>
  <c r="P339" i="23" s="1"/>
  <c r="N338" i="23"/>
  <c r="Q338" i="23" s="1"/>
  <c r="M338" i="23"/>
  <c r="P338" i="23" s="1"/>
  <c r="N337" i="23"/>
  <c r="Q337" i="23" s="1"/>
  <c r="M337" i="23"/>
  <c r="P337" i="23" s="1"/>
  <c r="N336" i="23"/>
  <c r="Q336" i="23" s="1"/>
  <c r="M336" i="23"/>
  <c r="P336" i="23" s="1"/>
  <c r="N335" i="23"/>
  <c r="Q335" i="23" s="1"/>
  <c r="M335" i="23"/>
  <c r="P335" i="23" s="1"/>
  <c r="N334" i="23"/>
  <c r="Q334" i="23" s="1"/>
  <c r="M334" i="23"/>
  <c r="P334" i="23" s="1"/>
  <c r="N333" i="23"/>
  <c r="Q333" i="23" s="1"/>
  <c r="M333" i="23"/>
  <c r="P333" i="23" s="1"/>
  <c r="N332" i="23"/>
  <c r="Q332" i="23" s="1"/>
  <c r="M332" i="23"/>
  <c r="P332" i="23" s="1"/>
  <c r="N331" i="23"/>
  <c r="Q331" i="23" s="1"/>
  <c r="M331" i="23"/>
  <c r="P331" i="23" s="1"/>
  <c r="N330" i="23"/>
  <c r="Q330" i="23" s="1"/>
  <c r="M330" i="23"/>
  <c r="P330" i="23" s="1"/>
  <c r="N329" i="23"/>
  <c r="Q329" i="23" s="1"/>
  <c r="M329" i="23"/>
  <c r="P329" i="23" s="1"/>
  <c r="N328" i="23"/>
  <c r="Q328" i="23" s="1"/>
  <c r="M328" i="23"/>
  <c r="P328" i="23" s="1"/>
  <c r="N327" i="23"/>
  <c r="Q327" i="23" s="1"/>
  <c r="M327" i="23"/>
  <c r="P327" i="23" s="1"/>
  <c r="N326" i="23"/>
  <c r="Q326" i="23" s="1"/>
  <c r="M326" i="23"/>
  <c r="P326" i="23" s="1"/>
  <c r="N325" i="23"/>
  <c r="Q325" i="23" s="1"/>
  <c r="M325" i="23"/>
  <c r="P325" i="23" s="1"/>
  <c r="N324" i="23"/>
  <c r="Q324" i="23" s="1"/>
  <c r="M324" i="23"/>
  <c r="P324" i="23" s="1"/>
  <c r="N323" i="23"/>
  <c r="Q323" i="23" s="1"/>
  <c r="M323" i="23"/>
  <c r="P323" i="23" s="1"/>
  <c r="N322" i="23"/>
  <c r="Q322" i="23" s="1"/>
  <c r="M322" i="23"/>
  <c r="P322" i="23" s="1"/>
  <c r="N321" i="23"/>
  <c r="Q321" i="23" s="1"/>
  <c r="M321" i="23"/>
  <c r="P321" i="23" s="1"/>
  <c r="N320" i="23"/>
  <c r="Q320" i="23" s="1"/>
  <c r="M320" i="23"/>
  <c r="P320" i="23" s="1"/>
  <c r="N319" i="23"/>
  <c r="Q319" i="23" s="1"/>
  <c r="M319" i="23"/>
  <c r="P319" i="23" s="1"/>
  <c r="N318" i="23"/>
  <c r="Q318" i="23" s="1"/>
  <c r="M318" i="23"/>
  <c r="P318" i="23" s="1"/>
  <c r="N317" i="23"/>
  <c r="Q317" i="23" s="1"/>
  <c r="M317" i="23"/>
  <c r="P317" i="23" s="1"/>
  <c r="N316" i="23"/>
  <c r="M316" i="23"/>
  <c r="P316" i="23" s="1"/>
  <c r="N315" i="23"/>
  <c r="Q315" i="23" s="1"/>
  <c r="M315" i="23"/>
  <c r="P315" i="23" s="1"/>
  <c r="N314" i="23"/>
  <c r="M314" i="23"/>
  <c r="P314" i="23" s="1"/>
  <c r="N313" i="23"/>
  <c r="M313" i="23"/>
  <c r="P313" i="23" s="1"/>
  <c r="N312" i="23"/>
  <c r="Q312" i="23" s="1"/>
  <c r="M312" i="23"/>
  <c r="P312" i="23" s="1"/>
  <c r="N311" i="23"/>
  <c r="Q311" i="23" s="1"/>
  <c r="M311" i="23"/>
  <c r="P311" i="23" s="1"/>
  <c r="N310" i="23"/>
  <c r="Q310" i="23" s="1"/>
  <c r="M310" i="23"/>
  <c r="P310" i="23" s="1"/>
  <c r="N309" i="23"/>
  <c r="Q309" i="23" s="1"/>
  <c r="M309" i="23"/>
  <c r="P309" i="23" s="1"/>
  <c r="N308" i="23"/>
  <c r="Q308" i="23" s="1"/>
  <c r="M308" i="23"/>
  <c r="P308" i="23" s="1"/>
  <c r="N307" i="23"/>
  <c r="Q307" i="23" s="1"/>
  <c r="M307" i="23"/>
  <c r="P307" i="23" s="1"/>
  <c r="N306" i="23"/>
  <c r="Q306" i="23" s="1"/>
  <c r="M306" i="23"/>
  <c r="P306" i="23" s="1"/>
  <c r="N305" i="23"/>
  <c r="Q305" i="23" s="1"/>
  <c r="M305" i="23"/>
  <c r="P305" i="23" s="1"/>
  <c r="N304" i="23"/>
  <c r="Q304" i="23" s="1"/>
  <c r="M304" i="23"/>
  <c r="P304" i="23" s="1"/>
  <c r="N303" i="23"/>
  <c r="Q303" i="23" s="1"/>
  <c r="M303" i="23"/>
  <c r="P303" i="23" s="1"/>
  <c r="N302" i="23"/>
  <c r="Q302" i="23" s="1"/>
  <c r="M302" i="23"/>
  <c r="P302" i="23" s="1"/>
  <c r="N301" i="23"/>
  <c r="Q301" i="23" s="1"/>
  <c r="M301" i="23"/>
  <c r="P301" i="23" s="1"/>
  <c r="N300" i="23"/>
  <c r="Q300" i="23" s="1"/>
  <c r="M300" i="23"/>
  <c r="P300" i="23" s="1"/>
  <c r="N299" i="23"/>
  <c r="M299" i="23"/>
  <c r="P299" i="23" s="1"/>
  <c r="N298" i="23"/>
  <c r="M298" i="23"/>
  <c r="P298" i="23" s="1"/>
  <c r="N297" i="23"/>
  <c r="Q297" i="23" s="1"/>
  <c r="M297" i="23"/>
  <c r="P297" i="23" s="1"/>
  <c r="N296" i="23"/>
  <c r="Q296" i="23" s="1"/>
  <c r="M296" i="23"/>
  <c r="P296" i="23" s="1"/>
  <c r="N295" i="23"/>
  <c r="Q295" i="23" s="1"/>
  <c r="M295" i="23"/>
  <c r="P295" i="23" s="1"/>
  <c r="N294" i="23"/>
  <c r="Q294" i="23" s="1"/>
  <c r="M294" i="23"/>
  <c r="P294" i="23" s="1"/>
  <c r="N293" i="23"/>
  <c r="Q293" i="23" s="1"/>
  <c r="M293" i="23"/>
  <c r="P293" i="23" s="1"/>
  <c r="N292" i="23"/>
  <c r="Q292" i="23" s="1"/>
  <c r="M292" i="23"/>
  <c r="P292" i="23" s="1"/>
  <c r="N291" i="23"/>
  <c r="Q291" i="23" s="1"/>
  <c r="M291" i="23"/>
  <c r="P291" i="23" s="1"/>
  <c r="N290" i="23"/>
  <c r="Q290" i="23" s="1"/>
  <c r="M290" i="23"/>
  <c r="P290" i="23" s="1"/>
  <c r="N289" i="23"/>
  <c r="Q289" i="23" s="1"/>
  <c r="M289" i="23"/>
  <c r="P289" i="23" s="1"/>
  <c r="N288" i="23"/>
  <c r="Q288" i="23" s="1"/>
  <c r="M288" i="23"/>
  <c r="P288" i="23" s="1"/>
  <c r="N287" i="23"/>
  <c r="Q287" i="23" s="1"/>
  <c r="M287" i="23"/>
  <c r="P287" i="23" s="1"/>
  <c r="N286" i="23"/>
  <c r="Q286" i="23" s="1"/>
  <c r="M286" i="23"/>
  <c r="P286" i="23" s="1"/>
  <c r="N285" i="23"/>
  <c r="Q285" i="23" s="1"/>
  <c r="M285" i="23"/>
  <c r="P285" i="23" s="1"/>
  <c r="N284" i="23"/>
  <c r="Q284" i="23" s="1"/>
  <c r="M284" i="23"/>
  <c r="P284" i="23" s="1"/>
  <c r="N283" i="23"/>
  <c r="Q283" i="23" s="1"/>
  <c r="M283" i="23"/>
  <c r="P283" i="23" s="1"/>
  <c r="N282" i="23"/>
  <c r="Q282" i="23" s="1"/>
  <c r="M282" i="23"/>
  <c r="P282" i="23" s="1"/>
  <c r="N281" i="23"/>
  <c r="Q281" i="23" s="1"/>
  <c r="M281" i="23"/>
  <c r="P281" i="23" s="1"/>
  <c r="N280" i="23"/>
  <c r="Q280" i="23" s="1"/>
  <c r="M280" i="23"/>
  <c r="P280" i="23" s="1"/>
  <c r="N279" i="23"/>
  <c r="Q279" i="23" s="1"/>
  <c r="M279" i="23"/>
  <c r="P279" i="23" s="1"/>
  <c r="N278" i="23"/>
  <c r="Q278" i="23" s="1"/>
  <c r="M278" i="23"/>
  <c r="P278" i="23" s="1"/>
  <c r="N277" i="23"/>
  <c r="M277" i="23"/>
  <c r="P277" i="23" s="1"/>
  <c r="N276" i="23"/>
  <c r="M276" i="23"/>
  <c r="P276" i="23" s="1"/>
  <c r="N275" i="23"/>
  <c r="M275" i="23"/>
  <c r="P275" i="23" s="1"/>
  <c r="N274" i="23"/>
  <c r="Q274" i="23" s="1"/>
  <c r="M274" i="23"/>
  <c r="P274" i="23" s="1"/>
  <c r="N273" i="23"/>
  <c r="Q273" i="23" s="1"/>
  <c r="M273" i="23"/>
  <c r="P273" i="23" s="1"/>
  <c r="N272" i="23"/>
  <c r="Q272" i="23" s="1"/>
  <c r="M272" i="23"/>
  <c r="P272" i="23" s="1"/>
  <c r="N271" i="23"/>
  <c r="Q271" i="23" s="1"/>
  <c r="M271" i="23"/>
  <c r="P271" i="23" s="1"/>
  <c r="N270" i="23"/>
  <c r="Q270" i="23" s="1"/>
  <c r="M270" i="23"/>
  <c r="P270" i="23" s="1"/>
  <c r="N269" i="23"/>
  <c r="Q269" i="23" s="1"/>
  <c r="M269" i="23"/>
  <c r="P269" i="23" s="1"/>
  <c r="N268" i="23"/>
  <c r="Q268" i="23" s="1"/>
  <c r="M268" i="23"/>
  <c r="P268" i="23" s="1"/>
  <c r="N267" i="23"/>
  <c r="Q267" i="23" s="1"/>
  <c r="M267" i="23"/>
  <c r="P267" i="23" s="1"/>
  <c r="N266" i="23"/>
  <c r="Q266" i="23" s="1"/>
  <c r="M266" i="23"/>
  <c r="P266" i="23" s="1"/>
  <c r="N265" i="23"/>
  <c r="M265" i="23"/>
  <c r="P265" i="23" s="1"/>
  <c r="N264" i="23"/>
  <c r="Q264" i="23" s="1"/>
  <c r="M264" i="23"/>
  <c r="P264" i="23" s="1"/>
  <c r="N263" i="23"/>
  <c r="Q263" i="23" s="1"/>
  <c r="M263" i="23"/>
  <c r="P263" i="23" s="1"/>
  <c r="N262" i="23"/>
  <c r="Q262" i="23" s="1"/>
  <c r="M262" i="23"/>
  <c r="P262" i="23" s="1"/>
  <c r="N261" i="23"/>
  <c r="Q261" i="23" s="1"/>
  <c r="M261" i="23"/>
  <c r="P261" i="23" s="1"/>
  <c r="N260" i="23"/>
  <c r="Q260" i="23" s="1"/>
  <c r="M260" i="23"/>
  <c r="P260" i="23" s="1"/>
  <c r="N259" i="23"/>
  <c r="Q259" i="23" s="1"/>
  <c r="M259" i="23"/>
  <c r="P259" i="23" s="1"/>
  <c r="N258" i="23"/>
  <c r="Q258" i="23" s="1"/>
  <c r="M258" i="23"/>
  <c r="P258" i="23" s="1"/>
  <c r="N257" i="23"/>
  <c r="M257" i="23"/>
  <c r="P257" i="23" s="1"/>
  <c r="N256" i="23"/>
  <c r="Q256" i="23" s="1"/>
  <c r="M256" i="23"/>
  <c r="P256" i="23" s="1"/>
  <c r="N255" i="23"/>
  <c r="Q255" i="23" s="1"/>
  <c r="M255" i="23"/>
  <c r="P255" i="23" s="1"/>
  <c r="N254" i="23"/>
  <c r="Q254" i="23" s="1"/>
  <c r="M254" i="23"/>
  <c r="P254" i="23" s="1"/>
  <c r="N253" i="23"/>
  <c r="M253" i="23"/>
  <c r="P253" i="23" s="1"/>
  <c r="N252" i="23"/>
  <c r="Q252" i="23" s="1"/>
  <c r="M252" i="23"/>
  <c r="P252" i="23" s="1"/>
  <c r="N251" i="23"/>
  <c r="Q251" i="23" s="1"/>
  <c r="M251" i="23"/>
  <c r="P251" i="23" s="1"/>
  <c r="N250" i="23"/>
  <c r="Q250" i="23" s="1"/>
  <c r="M250" i="23"/>
  <c r="P250" i="23" s="1"/>
  <c r="N249" i="23"/>
  <c r="Q249" i="23" s="1"/>
  <c r="M249" i="23"/>
  <c r="P249" i="23" s="1"/>
  <c r="N248" i="23"/>
  <c r="Q248" i="23" s="1"/>
  <c r="M248" i="23"/>
  <c r="P248" i="23" s="1"/>
  <c r="N247" i="23"/>
  <c r="Q247" i="23" s="1"/>
  <c r="M247" i="23"/>
  <c r="P247" i="23" s="1"/>
  <c r="N246" i="23"/>
  <c r="Q246" i="23" s="1"/>
  <c r="M246" i="23"/>
  <c r="P246" i="23" s="1"/>
  <c r="N245" i="23"/>
  <c r="Q245" i="23" s="1"/>
  <c r="M245" i="23"/>
  <c r="P245" i="23" s="1"/>
  <c r="N244" i="23"/>
  <c r="Q244" i="23" s="1"/>
  <c r="M244" i="23"/>
  <c r="P244" i="23" s="1"/>
  <c r="N243" i="23"/>
  <c r="Q243" i="23" s="1"/>
  <c r="M243" i="23"/>
  <c r="P243" i="23" s="1"/>
  <c r="N242" i="23"/>
  <c r="Q242" i="23" s="1"/>
  <c r="M242" i="23"/>
  <c r="P242" i="23" s="1"/>
  <c r="N241" i="23"/>
  <c r="Q241" i="23" s="1"/>
  <c r="M241" i="23"/>
  <c r="P241" i="23" s="1"/>
  <c r="N240" i="23"/>
  <c r="Q240" i="23" s="1"/>
  <c r="M240" i="23"/>
  <c r="P240" i="23" s="1"/>
  <c r="N239" i="23"/>
  <c r="Q239" i="23" s="1"/>
  <c r="M239" i="23"/>
  <c r="P239" i="23" s="1"/>
  <c r="N238" i="23"/>
  <c r="Q238" i="23" s="1"/>
  <c r="M238" i="23"/>
  <c r="P238" i="23" s="1"/>
  <c r="N237" i="23"/>
  <c r="Q237" i="23" s="1"/>
  <c r="M237" i="23"/>
  <c r="P237" i="23" s="1"/>
  <c r="N236" i="23"/>
  <c r="Q236" i="23" s="1"/>
  <c r="M236" i="23"/>
  <c r="P236" i="23" s="1"/>
  <c r="N235" i="23"/>
  <c r="Q235" i="23" s="1"/>
  <c r="M235" i="23"/>
  <c r="P235" i="23" s="1"/>
  <c r="N234" i="23"/>
  <c r="Q234" i="23" s="1"/>
  <c r="M234" i="23"/>
  <c r="P234" i="23" s="1"/>
  <c r="N233" i="23"/>
  <c r="Q233" i="23" s="1"/>
  <c r="M233" i="23"/>
  <c r="P233" i="23" s="1"/>
  <c r="N232" i="23"/>
  <c r="Q232" i="23" s="1"/>
  <c r="M232" i="23"/>
  <c r="P232" i="23" s="1"/>
  <c r="N231" i="23"/>
  <c r="Q231" i="23" s="1"/>
  <c r="M231" i="23"/>
  <c r="P231" i="23" s="1"/>
  <c r="N230" i="23"/>
  <c r="Q230" i="23" s="1"/>
  <c r="M230" i="23"/>
  <c r="P230" i="23" s="1"/>
  <c r="N229" i="23"/>
  <c r="Q229" i="23" s="1"/>
  <c r="M229" i="23"/>
  <c r="P229" i="23" s="1"/>
  <c r="N228" i="23"/>
  <c r="Q228" i="23" s="1"/>
  <c r="M228" i="23"/>
  <c r="P228" i="23" s="1"/>
  <c r="N227" i="23"/>
  <c r="Q227" i="23" s="1"/>
  <c r="M227" i="23"/>
  <c r="P227" i="23" s="1"/>
  <c r="N226" i="23"/>
  <c r="Q226" i="23" s="1"/>
  <c r="M226" i="23"/>
  <c r="P226" i="23" s="1"/>
  <c r="N225" i="23"/>
  <c r="Q225" i="23" s="1"/>
  <c r="M225" i="23"/>
  <c r="P225" i="23" s="1"/>
  <c r="N224" i="23"/>
  <c r="Q224" i="23" s="1"/>
  <c r="M224" i="23"/>
  <c r="P224" i="23" s="1"/>
  <c r="N223" i="23"/>
  <c r="Q223" i="23" s="1"/>
  <c r="M223" i="23"/>
  <c r="P223" i="23" s="1"/>
  <c r="N222" i="23"/>
  <c r="M222" i="23"/>
  <c r="P222" i="23" s="1"/>
  <c r="N221" i="23"/>
  <c r="M221" i="23"/>
  <c r="P221" i="23" s="1"/>
  <c r="N220" i="23"/>
  <c r="M220" i="23"/>
  <c r="P220" i="23" s="1"/>
  <c r="N219" i="23"/>
  <c r="M219" i="23"/>
  <c r="P219" i="23" s="1"/>
  <c r="N218" i="23"/>
  <c r="M218" i="23"/>
  <c r="P218" i="23" s="1"/>
  <c r="N217" i="23"/>
  <c r="M217" i="23"/>
  <c r="P217" i="23" s="1"/>
  <c r="N216" i="23"/>
  <c r="M216" i="23"/>
  <c r="P216" i="23" s="1"/>
  <c r="N215" i="23"/>
  <c r="Q215" i="23" s="1"/>
  <c r="M215" i="23"/>
  <c r="P215" i="23" s="1"/>
  <c r="N214" i="23"/>
  <c r="M214" i="23"/>
  <c r="P214" i="23" s="1"/>
  <c r="N213" i="23"/>
  <c r="M213" i="23"/>
  <c r="P213" i="23" s="1"/>
  <c r="N212" i="23"/>
  <c r="Q212" i="23" s="1"/>
  <c r="M212" i="23"/>
  <c r="P212" i="23" s="1"/>
  <c r="N211" i="23"/>
  <c r="M211" i="23"/>
  <c r="P211" i="23" s="1"/>
  <c r="N210" i="23"/>
  <c r="M210" i="23"/>
  <c r="P210" i="23" s="1"/>
  <c r="N209" i="23"/>
  <c r="M209" i="23"/>
  <c r="P209" i="23" s="1"/>
  <c r="N208" i="23"/>
  <c r="Q208" i="23" s="1"/>
  <c r="M208" i="23"/>
  <c r="P208" i="23" s="1"/>
  <c r="N207" i="23"/>
  <c r="M207" i="23"/>
  <c r="P207" i="23" s="1"/>
  <c r="N206" i="23"/>
  <c r="M206" i="23"/>
  <c r="P206" i="23" s="1"/>
  <c r="N205" i="23"/>
  <c r="M205" i="23"/>
  <c r="P205" i="23" s="1"/>
  <c r="N204" i="23"/>
  <c r="Q204" i="23" s="1"/>
  <c r="M204" i="23"/>
  <c r="P204" i="23" s="1"/>
  <c r="N203" i="23"/>
  <c r="Q203" i="23" s="1"/>
  <c r="M203" i="23"/>
  <c r="P203" i="23" s="1"/>
  <c r="N202" i="23"/>
  <c r="Q202" i="23" s="1"/>
  <c r="M202" i="23"/>
  <c r="P202" i="23" s="1"/>
  <c r="N201" i="23"/>
  <c r="Q201" i="23" s="1"/>
  <c r="M201" i="23"/>
  <c r="P201" i="23" s="1"/>
  <c r="N200" i="23"/>
  <c r="M200" i="23"/>
  <c r="P200" i="23" s="1"/>
  <c r="N199" i="23"/>
  <c r="Q199" i="23" s="1"/>
  <c r="M199" i="23"/>
  <c r="P199" i="23" s="1"/>
  <c r="N198" i="23"/>
  <c r="Q198" i="23" s="1"/>
  <c r="M198" i="23"/>
  <c r="P198" i="23" s="1"/>
  <c r="N197" i="23"/>
  <c r="M197" i="23"/>
  <c r="P197" i="23" s="1"/>
  <c r="N196" i="23"/>
  <c r="Q196" i="23" s="1"/>
  <c r="M196" i="23"/>
  <c r="P196" i="23" s="1"/>
  <c r="N195" i="23"/>
  <c r="Q195" i="23" s="1"/>
  <c r="M195" i="23"/>
  <c r="P195" i="23" s="1"/>
  <c r="N194" i="23"/>
  <c r="Q194" i="23" s="1"/>
  <c r="M194" i="23"/>
  <c r="P194" i="23" s="1"/>
  <c r="N193" i="23"/>
  <c r="M193" i="23"/>
  <c r="P193" i="23" s="1"/>
  <c r="N192" i="23"/>
  <c r="M192" i="23"/>
  <c r="P192" i="23" s="1"/>
  <c r="N191" i="23"/>
  <c r="M191" i="23"/>
  <c r="P191" i="23" s="1"/>
  <c r="N190" i="23"/>
  <c r="Q190" i="23" s="1"/>
  <c r="M190" i="23"/>
  <c r="P190" i="23" s="1"/>
  <c r="N189" i="23"/>
  <c r="Q189" i="23" s="1"/>
  <c r="M189" i="23"/>
  <c r="P189" i="23" s="1"/>
  <c r="N188" i="23"/>
  <c r="Q188" i="23" s="1"/>
  <c r="M188" i="23"/>
  <c r="P188" i="23" s="1"/>
  <c r="N187" i="23"/>
  <c r="Q187" i="23" s="1"/>
  <c r="M187" i="23"/>
  <c r="P187" i="23" s="1"/>
  <c r="N186" i="23"/>
  <c r="Q186" i="23" s="1"/>
  <c r="M186" i="23"/>
  <c r="P186" i="23" s="1"/>
  <c r="N185" i="23"/>
  <c r="Q185" i="23" s="1"/>
  <c r="M185" i="23"/>
  <c r="P185" i="23" s="1"/>
  <c r="N184" i="23"/>
  <c r="Q184" i="23" s="1"/>
  <c r="M184" i="23"/>
  <c r="P184" i="23" s="1"/>
  <c r="N183" i="23"/>
  <c r="Q183" i="23" s="1"/>
  <c r="M183" i="23"/>
  <c r="P183" i="23" s="1"/>
  <c r="N182" i="23"/>
  <c r="Q182" i="23" s="1"/>
  <c r="M182" i="23"/>
  <c r="P182" i="23" s="1"/>
  <c r="N181" i="23"/>
  <c r="Q181" i="23" s="1"/>
  <c r="M181" i="23"/>
  <c r="P181" i="23" s="1"/>
  <c r="N180" i="23"/>
  <c r="M180" i="23"/>
  <c r="P180" i="23" s="1"/>
  <c r="N179" i="23"/>
  <c r="M179" i="23"/>
  <c r="P179" i="23" s="1"/>
  <c r="N178" i="23"/>
  <c r="Q178" i="23" s="1"/>
  <c r="M178" i="23"/>
  <c r="P178" i="23" s="1"/>
  <c r="N176" i="23"/>
  <c r="M176" i="23"/>
  <c r="P176" i="23" s="1"/>
  <c r="N175" i="23"/>
  <c r="Q175" i="23" s="1"/>
  <c r="M175" i="23"/>
  <c r="P175" i="23" s="1"/>
  <c r="N173" i="23"/>
  <c r="M173" i="23"/>
  <c r="P173" i="23" s="1"/>
  <c r="N172" i="23"/>
  <c r="Q172" i="23" s="1"/>
  <c r="M172" i="23"/>
  <c r="P172" i="23" s="1"/>
  <c r="N171" i="23"/>
  <c r="Q171" i="23" s="1"/>
  <c r="M171" i="23"/>
  <c r="P171" i="23" s="1"/>
  <c r="N170" i="23"/>
  <c r="Q170" i="23" s="1"/>
  <c r="M170" i="23"/>
  <c r="P170" i="23" s="1"/>
  <c r="N169" i="23"/>
  <c r="Q169" i="23" s="1"/>
  <c r="M169" i="23"/>
  <c r="P169" i="23" s="1"/>
  <c r="N168" i="23"/>
  <c r="M168" i="23"/>
  <c r="P168" i="23" s="1"/>
  <c r="N167" i="23"/>
  <c r="Q167" i="23" s="1"/>
  <c r="M167" i="23"/>
  <c r="P167" i="23" s="1"/>
  <c r="N166" i="23"/>
  <c r="Q166" i="23" s="1"/>
  <c r="M166" i="23"/>
  <c r="P166" i="23" s="1"/>
  <c r="N165" i="23"/>
  <c r="Q165" i="23" s="1"/>
  <c r="M165" i="23"/>
  <c r="P165" i="23" s="1"/>
  <c r="N164" i="23"/>
  <c r="M164" i="23"/>
  <c r="P164" i="23" s="1"/>
  <c r="N163" i="23"/>
  <c r="Q163" i="23" s="1"/>
  <c r="M163" i="23"/>
  <c r="P163" i="23" s="1"/>
  <c r="N162" i="23"/>
  <c r="Q162" i="23" s="1"/>
  <c r="M162" i="23"/>
  <c r="P162" i="23" s="1"/>
  <c r="N161" i="23"/>
  <c r="Q161" i="23" s="1"/>
  <c r="M161" i="23"/>
  <c r="P161" i="23" s="1"/>
  <c r="N160" i="23"/>
  <c r="Q160" i="23" s="1"/>
  <c r="M160" i="23"/>
  <c r="P160" i="23" s="1"/>
  <c r="N159" i="23"/>
  <c r="Q159" i="23" s="1"/>
  <c r="M159" i="23"/>
  <c r="P159" i="23" s="1"/>
  <c r="N158" i="23"/>
  <c r="Q158" i="23" s="1"/>
  <c r="M158" i="23"/>
  <c r="P158" i="23" s="1"/>
  <c r="N157" i="23"/>
  <c r="Q157" i="23" s="1"/>
  <c r="M157" i="23"/>
  <c r="P157" i="23" s="1"/>
  <c r="N156" i="23"/>
  <c r="Q156" i="23" s="1"/>
  <c r="M156" i="23"/>
  <c r="P156" i="23" s="1"/>
  <c r="N177" i="23"/>
  <c r="M177" i="23"/>
  <c r="P177" i="23" s="1"/>
  <c r="N174" i="23"/>
  <c r="M174" i="23"/>
  <c r="P174" i="23" s="1"/>
  <c r="N155" i="23"/>
  <c r="M155" i="23"/>
  <c r="P155" i="23" s="1"/>
  <c r="N154" i="23"/>
  <c r="Q154" i="23" s="1"/>
  <c r="M154" i="23"/>
  <c r="P154" i="23" s="1"/>
  <c r="N153" i="23"/>
  <c r="M153" i="23"/>
  <c r="P153" i="23" s="1"/>
  <c r="N152" i="23"/>
  <c r="M152" i="23"/>
  <c r="P152" i="23" s="1"/>
  <c r="N151" i="23"/>
  <c r="Q151" i="23" s="1"/>
  <c r="M151" i="23"/>
  <c r="P151" i="23" s="1"/>
  <c r="N150" i="23"/>
  <c r="Q150" i="23" s="1"/>
  <c r="M150" i="23"/>
  <c r="P150" i="23" s="1"/>
  <c r="N149" i="23"/>
  <c r="Q149" i="23" s="1"/>
  <c r="M149" i="23"/>
  <c r="P149" i="23" s="1"/>
  <c r="N148" i="23"/>
  <c r="Q148" i="23" s="1"/>
  <c r="M148" i="23"/>
  <c r="P148" i="23" s="1"/>
  <c r="N147" i="23"/>
  <c r="Q147" i="23" s="1"/>
  <c r="M147" i="23"/>
  <c r="P147" i="23" s="1"/>
  <c r="N146" i="23"/>
  <c r="Q146" i="23" s="1"/>
  <c r="M146" i="23"/>
  <c r="P146" i="23" s="1"/>
  <c r="N145" i="23"/>
  <c r="Q145" i="23" s="1"/>
  <c r="M145" i="23"/>
  <c r="P145" i="23" s="1"/>
  <c r="N144" i="23"/>
  <c r="Q144" i="23" s="1"/>
  <c r="M144" i="23"/>
  <c r="P144" i="23" s="1"/>
  <c r="N143" i="23"/>
  <c r="Q143" i="23" s="1"/>
  <c r="M143" i="23"/>
  <c r="P143" i="23" s="1"/>
  <c r="N142" i="23"/>
  <c r="M142" i="23"/>
  <c r="P142" i="23" s="1"/>
  <c r="N141" i="23"/>
  <c r="M141" i="23"/>
  <c r="P141" i="23" s="1"/>
  <c r="N140" i="23"/>
  <c r="M140" i="23"/>
  <c r="P140" i="23" s="1"/>
  <c r="N139" i="23"/>
  <c r="Q139" i="23" s="1"/>
  <c r="M139" i="23"/>
  <c r="P139" i="23" s="1"/>
  <c r="N138" i="23"/>
  <c r="Q138" i="23" s="1"/>
  <c r="M138" i="23"/>
  <c r="P138" i="23" s="1"/>
  <c r="N137" i="23"/>
  <c r="Q137" i="23" s="1"/>
  <c r="M137" i="23"/>
  <c r="P137" i="23" s="1"/>
  <c r="N136" i="23"/>
  <c r="Q136" i="23" s="1"/>
  <c r="M136" i="23"/>
  <c r="P136" i="23" s="1"/>
  <c r="N135" i="23"/>
  <c r="Q135" i="23" s="1"/>
  <c r="M135" i="23"/>
  <c r="P135" i="23" s="1"/>
  <c r="N134" i="23"/>
  <c r="Q134" i="23" s="1"/>
  <c r="M134" i="23"/>
  <c r="P134" i="23" s="1"/>
  <c r="N133" i="23"/>
  <c r="Q133" i="23" s="1"/>
  <c r="M133" i="23"/>
  <c r="P133" i="23" s="1"/>
  <c r="N132" i="23"/>
  <c r="M132" i="23"/>
  <c r="P132" i="23" s="1"/>
  <c r="N131" i="23"/>
  <c r="Q131" i="23" s="1"/>
  <c r="M131" i="23"/>
  <c r="P131" i="23" s="1"/>
  <c r="N130" i="23"/>
  <c r="Q130" i="23" s="1"/>
  <c r="M130" i="23"/>
  <c r="P130" i="23" s="1"/>
  <c r="N129" i="23"/>
  <c r="M129" i="23"/>
  <c r="P129" i="23" s="1"/>
  <c r="N128" i="23"/>
  <c r="M128" i="23"/>
  <c r="P128" i="23" s="1"/>
  <c r="N127" i="23"/>
  <c r="Q127" i="23" s="1"/>
  <c r="M127" i="23"/>
  <c r="P127" i="23" s="1"/>
  <c r="N126" i="23"/>
  <c r="Q126" i="23" s="1"/>
  <c r="M126" i="23"/>
  <c r="P126" i="23" s="1"/>
  <c r="N125" i="23"/>
  <c r="Q125" i="23" s="1"/>
  <c r="M125" i="23"/>
  <c r="P125" i="23" s="1"/>
  <c r="N124" i="23"/>
  <c r="M124" i="23"/>
  <c r="P124" i="23" s="1"/>
  <c r="N123" i="23"/>
  <c r="Q123" i="23" s="1"/>
  <c r="M123" i="23"/>
  <c r="P123" i="23" s="1"/>
  <c r="N122" i="23"/>
  <c r="Q122" i="23" s="1"/>
  <c r="M122" i="23"/>
  <c r="P122" i="23" s="1"/>
  <c r="N121" i="23"/>
  <c r="Q121" i="23" s="1"/>
  <c r="M121" i="23"/>
  <c r="P121" i="23" s="1"/>
  <c r="N120" i="23"/>
  <c r="Q120" i="23" s="1"/>
  <c r="M120" i="23"/>
  <c r="P120" i="23" s="1"/>
  <c r="N119" i="23"/>
  <c r="Q119" i="23" s="1"/>
  <c r="M119" i="23"/>
  <c r="P119" i="23" s="1"/>
  <c r="N118" i="23"/>
  <c r="Q118" i="23" s="1"/>
  <c r="M118" i="23"/>
  <c r="P118" i="23" s="1"/>
  <c r="N117" i="23"/>
  <c r="Q117" i="23" s="1"/>
  <c r="M117" i="23"/>
  <c r="P117" i="23" s="1"/>
  <c r="N116" i="23"/>
  <c r="Q116" i="23" s="1"/>
  <c r="M116" i="23"/>
  <c r="P116" i="23" s="1"/>
  <c r="N115" i="23"/>
  <c r="Q115" i="23" s="1"/>
  <c r="M115" i="23"/>
  <c r="P115" i="23" s="1"/>
  <c r="N114" i="23"/>
  <c r="Q114" i="23" s="1"/>
  <c r="M114" i="23"/>
  <c r="P114" i="23" s="1"/>
  <c r="N113" i="23"/>
  <c r="Q113" i="23" s="1"/>
  <c r="M113" i="23"/>
  <c r="P113" i="23" s="1"/>
  <c r="N112" i="23"/>
  <c r="M112" i="23"/>
  <c r="P112" i="23" s="1"/>
  <c r="N111" i="23"/>
  <c r="M111" i="23"/>
  <c r="P111" i="23" s="1"/>
  <c r="N110" i="23"/>
  <c r="M110" i="23"/>
  <c r="P110" i="23" s="1"/>
  <c r="N109" i="23"/>
  <c r="M109" i="23"/>
  <c r="P109" i="23" s="1"/>
  <c r="N108" i="23"/>
  <c r="M108" i="23"/>
  <c r="P108" i="23" s="1"/>
  <c r="N107" i="23"/>
  <c r="Q107" i="23" s="1"/>
  <c r="M107" i="23"/>
  <c r="P107" i="23" s="1"/>
  <c r="N106" i="23"/>
  <c r="Q106" i="23" s="1"/>
  <c r="M106" i="23"/>
  <c r="P106" i="23" s="1"/>
  <c r="N105" i="23"/>
  <c r="Q105" i="23" s="1"/>
  <c r="M105" i="23"/>
  <c r="P105" i="23" s="1"/>
  <c r="N104" i="23"/>
  <c r="Q104" i="23" s="1"/>
  <c r="M104" i="23"/>
  <c r="P104" i="23" s="1"/>
  <c r="N103" i="23"/>
  <c r="Q103" i="23" s="1"/>
  <c r="M103" i="23"/>
  <c r="P103" i="23" s="1"/>
  <c r="N102" i="23"/>
  <c r="Q102" i="23" s="1"/>
  <c r="M102" i="23"/>
  <c r="P102" i="23" s="1"/>
  <c r="N101" i="23"/>
  <c r="Q101" i="23" s="1"/>
  <c r="M101" i="23"/>
  <c r="P101" i="23" s="1"/>
  <c r="N100" i="23"/>
  <c r="Q100" i="23" s="1"/>
  <c r="M100" i="23"/>
  <c r="P100" i="23" s="1"/>
  <c r="N99" i="23"/>
  <c r="Q99" i="23" s="1"/>
  <c r="M99" i="23"/>
  <c r="P99" i="23" s="1"/>
  <c r="N98" i="23"/>
  <c r="Q98" i="23" s="1"/>
  <c r="M98" i="23"/>
  <c r="P98" i="23" s="1"/>
  <c r="N97" i="23"/>
  <c r="Q97" i="23" s="1"/>
  <c r="M97" i="23"/>
  <c r="P97" i="23" s="1"/>
  <c r="N96" i="23"/>
  <c r="Q96" i="23" s="1"/>
  <c r="M96" i="23"/>
  <c r="P96" i="23" s="1"/>
  <c r="N95" i="23"/>
  <c r="Q95" i="23" s="1"/>
  <c r="M95" i="23"/>
  <c r="P95" i="23" s="1"/>
  <c r="N94" i="23"/>
  <c r="M94" i="23"/>
  <c r="P94" i="23" s="1"/>
  <c r="N93" i="23"/>
  <c r="M93" i="23"/>
  <c r="P93" i="23" s="1"/>
  <c r="N92" i="23"/>
  <c r="Q92" i="23" s="1"/>
  <c r="M92" i="23"/>
  <c r="P92" i="23" s="1"/>
  <c r="N91" i="23"/>
  <c r="Q91" i="23" s="1"/>
  <c r="M91" i="23"/>
  <c r="P91" i="23" s="1"/>
  <c r="N90" i="23"/>
  <c r="Q90" i="23" s="1"/>
  <c r="M90" i="23"/>
  <c r="P90" i="23" s="1"/>
  <c r="N89" i="23"/>
  <c r="Q89" i="23" s="1"/>
  <c r="M89" i="23"/>
  <c r="P89" i="23" s="1"/>
  <c r="N88" i="23"/>
  <c r="Q88" i="23" s="1"/>
  <c r="M88" i="23"/>
  <c r="P88" i="23" s="1"/>
  <c r="N87" i="23"/>
  <c r="Q87" i="23" s="1"/>
  <c r="M87" i="23"/>
  <c r="P87" i="23" s="1"/>
  <c r="N86" i="23"/>
  <c r="Q86" i="23" s="1"/>
  <c r="M86" i="23"/>
  <c r="P86" i="23" s="1"/>
  <c r="N85" i="23"/>
  <c r="Q85" i="23" s="1"/>
  <c r="M85" i="23"/>
  <c r="P85" i="23" s="1"/>
  <c r="N84" i="23"/>
  <c r="Q84" i="23" s="1"/>
  <c r="M84" i="23"/>
  <c r="P84" i="23" s="1"/>
  <c r="N83" i="23"/>
  <c r="Q83" i="23" s="1"/>
  <c r="M83" i="23"/>
  <c r="P83" i="23" s="1"/>
  <c r="N82" i="23"/>
  <c r="Q82" i="23" s="1"/>
  <c r="M82" i="23"/>
  <c r="P82" i="23" s="1"/>
  <c r="N81" i="23"/>
  <c r="Q81" i="23" s="1"/>
  <c r="M81" i="23"/>
  <c r="P81" i="23" s="1"/>
  <c r="N80" i="23"/>
  <c r="Q80" i="23" s="1"/>
  <c r="M80" i="23"/>
  <c r="P80" i="23" s="1"/>
  <c r="N79" i="23"/>
  <c r="Q79" i="23" s="1"/>
  <c r="M79" i="23"/>
  <c r="P79" i="23" s="1"/>
  <c r="N78" i="23"/>
  <c r="Q78" i="23" s="1"/>
  <c r="M78" i="23"/>
  <c r="P78" i="23" s="1"/>
  <c r="N77" i="23"/>
  <c r="Q77" i="23" s="1"/>
  <c r="M77" i="23"/>
  <c r="P77" i="23" s="1"/>
  <c r="N76" i="23"/>
  <c r="Q76" i="23" s="1"/>
  <c r="M76" i="23"/>
  <c r="P76" i="23" s="1"/>
  <c r="N75" i="23"/>
  <c r="Q75" i="23" s="1"/>
  <c r="M75" i="23"/>
  <c r="P75" i="23" s="1"/>
  <c r="N74" i="23"/>
  <c r="Q74" i="23" s="1"/>
  <c r="M74" i="23"/>
  <c r="P74" i="23" s="1"/>
  <c r="N73" i="23"/>
  <c r="Q73" i="23" s="1"/>
  <c r="M73" i="23"/>
  <c r="P73" i="23" s="1"/>
  <c r="N72" i="23"/>
  <c r="Q72" i="23" s="1"/>
  <c r="M72" i="23"/>
  <c r="P72" i="23" s="1"/>
  <c r="N71" i="23"/>
  <c r="Q71" i="23" s="1"/>
  <c r="M71" i="23"/>
  <c r="P71" i="23" s="1"/>
  <c r="N70" i="23"/>
  <c r="Q70" i="23" s="1"/>
  <c r="M70" i="23"/>
  <c r="P70" i="23" s="1"/>
  <c r="N68" i="23"/>
  <c r="Q68" i="23" s="1"/>
  <c r="M68" i="23"/>
  <c r="P68" i="23" s="1"/>
  <c r="N67" i="23"/>
  <c r="Q67" i="23" s="1"/>
  <c r="M67" i="23"/>
  <c r="P67" i="23" s="1"/>
  <c r="N66" i="23"/>
  <c r="Q66" i="23" s="1"/>
  <c r="M66" i="23"/>
  <c r="P66" i="23" s="1"/>
  <c r="N65" i="23"/>
  <c r="Q65" i="23" s="1"/>
  <c r="M65" i="23"/>
  <c r="P65" i="23" s="1"/>
  <c r="N64" i="23"/>
  <c r="Q64" i="23" s="1"/>
  <c r="M64" i="23"/>
  <c r="P64" i="23" s="1"/>
  <c r="N63" i="23"/>
  <c r="Q63" i="23" s="1"/>
  <c r="M63" i="23"/>
  <c r="P63" i="23" s="1"/>
  <c r="N62" i="23"/>
  <c r="Q62" i="23" s="1"/>
  <c r="M62" i="23"/>
  <c r="P62" i="23" s="1"/>
  <c r="N61" i="23"/>
  <c r="Q61" i="23" s="1"/>
  <c r="M61" i="23"/>
  <c r="P61" i="23" s="1"/>
  <c r="N60" i="23"/>
  <c r="Q60" i="23" s="1"/>
  <c r="M60" i="23"/>
  <c r="P60" i="23" s="1"/>
  <c r="N59" i="23"/>
  <c r="Q59" i="23" s="1"/>
  <c r="M59" i="23"/>
  <c r="P59" i="23" s="1"/>
  <c r="N58" i="23"/>
  <c r="Q58" i="23" s="1"/>
  <c r="M58" i="23"/>
  <c r="P58" i="23" s="1"/>
  <c r="N57" i="23"/>
  <c r="Q57" i="23" s="1"/>
  <c r="M57" i="23"/>
  <c r="P57" i="23" s="1"/>
  <c r="N56" i="23"/>
  <c r="Q56" i="23" s="1"/>
  <c r="M56" i="23"/>
  <c r="P56" i="23" s="1"/>
  <c r="N55" i="23"/>
  <c r="Q55" i="23" s="1"/>
  <c r="M55" i="23"/>
  <c r="P55" i="23" s="1"/>
  <c r="N54" i="23"/>
  <c r="Q54" i="23" s="1"/>
  <c r="M54" i="23"/>
  <c r="P54" i="23" s="1"/>
  <c r="N53" i="23"/>
  <c r="Q53" i="23" s="1"/>
  <c r="M53" i="23"/>
  <c r="P53" i="23" s="1"/>
  <c r="N52" i="23"/>
  <c r="Q52" i="23" s="1"/>
  <c r="M52" i="23"/>
  <c r="P52" i="23" s="1"/>
  <c r="N51" i="23"/>
  <c r="Q51" i="23" s="1"/>
  <c r="M51" i="23"/>
  <c r="P51" i="23" s="1"/>
  <c r="N50" i="23"/>
  <c r="Q50" i="23" s="1"/>
  <c r="M50" i="23"/>
  <c r="P50" i="23" s="1"/>
  <c r="N49" i="23"/>
  <c r="Q49" i="23" s="1"/>
  <c r="M49" i="23"/>
  <c r="P49" i="23" s="1"/>
  <c r="N48" i="23"/>
  <c r="Q48" i="23" s="1"/>
  <c r="M48" i="23"/>
  <c r="P48" i="23" s="1"/>
  <c r="N47" i="23"/>
  <c r="Q47" i="23" s="1"/>
  <c r="M47" i="23"/>
  <c r="P47" i="23" s="1"/>
  <c r="N69" i="23"/>
  <c r="M69" i="23"/>
  <c r="P69" i="23" s="1"/>
  <c r="N46" i="23"/>
  <c r="Q46" i="23" s="1"/>
  <c r="M46" i="23"/>
  <c r="P46" i="23" s="1"/>
  <c r="N45" i="23"/>
  <c r="Q45" i="23" s="1"/>
  <c r="M45" i="23"/>
  <c r="P45" i="23" s="1"/>
  <c r="N44" i="23"/>
  <c r="Q44" i="23" s="1"/>
  <c r="M44" i="23"/>
  <c r="P44" i="23" s="1"/>
  <c r="N43" i="23"/>
  <c r="Q43" i="23" s="1"/>
  <c r="M43" i="23"/>
  <c r="P43" i="23" s="1"/>
  <c r="N42" i="23"/>
  <c r="Q42" i="23" s="1"/>
  <c r="M42" i="23"/>
  <c r="P42" i="23" s="1"/>
  <c r="N41" i="23"/>
  <c r="Q41" i="23" s="1"/>
  <c r="M41" i="23"/>
  <c r="P41" i="23" s="1"/>
  <c r="N40" i="23"/>
  <c r="M40" i="23"/>
  <c r="P40" i="23" s="1"/>
  <c r="N39" i="23"/>
  <c r="M39" i="23"/>
  <c r="P39" i="23" s="1"/>
  <c r="N38" i="23"/>
  <c r="M38" i="23"/>
  <c r="P38" i="23" s="1"/>
  <c r="N37" i="23"/>
  <c r="M37" i="23"/>
  <c r="P37" i="23" s="1"/>
  <c r="N36" i="23"/>
  <c r="M36" i="23"/>
  <c r="P36" i="23" s="1"/>
  <c r="N35" i="23"/>
  <c r="M35" i="23"/>
  <c r="P35" i="23" s="1"/>
  <c r="N34" i="23"/>
  <c r="M34" i="23"/>
  <c r="P34" i="23" s="1"/>
  <c r="N30" i="23"/>
  <c r="M30" i="23"/>
  <c r="P30" i="23" s="1"/>
  <c r="N27" i="23"/>
  <c r="M27" i="23"/>
  <c r="P27" i="23" s="1"/>
  <c r="N33" i="23"/>
  <c r="M33" i="23"/>
  <c r="P33" i="23" s="1"/>
  <c r="N32" i="23"/>
  <c r="Q32" i="23" s="1"/>
  <c r="M32" i="23"/>
  <c r="P32" i="23" s="1"/>
  <c r="N31" i="23"/>
  <c r="M31" i="23"/>
  <c r="P31" i="23" s="1"/>
  <c r="N29" i="23"/>
  <c r="Q29" i="23" s="1"/>
  <c r="M29" i="23"/>
  <c r="P29" i="23" s="1"/>
  <c r="N28" i="23"/>
  <c r="Q28" i="23" s="1"/>
  <c r="M28" i="23"/>
  <c r="P28" i="23" s="1"/>
  <c r="N26" i="23"/>
  <c r="Q26" i="23" s="1"/>
  <c r="M26" i="23"/>
  <c r="P26" i="23" s="1"/>
  <c r="N25" i="23"/>
  <c r="Q25" i="23" s="1"/>
  <c r="M25" i="23"/>
  <c r="P25" i="23" s="1"/>
  <c r="N24" i="23"/>
  <c r="Q24" i="23" s="1"/>
  <c r="M24" i="23"/>
  <c r="P24" i="23" s="1"/>
  <c r="N23" i="23"/>
  <c r="Q23" i="23" s="1"/>
  <c r="M23" i="23"/>
  <c r="P23" i="23" s="1"/>
  <c r="N22" i="23"/>
  <c r="Q22" i="23" s="1"/>
  <c r="M22" i="23"/>
  <c r="P22" i="23" s="1"/>
  <c r="N21" i="23"/>
  <c r="Q21" i="23" s="1"/>
  <c r="M21" i="23"/>
  <c r="P21" i="23" s="1"/>
  <c r="N20" i="23"/>
  <c r="Q20" i="23" s="1"/>
  <c r="M20" i="23"/>
  <c r="P20" i="23" s="1"/>
  <c r="N19" i="23"/>
  <c r="Q19" i="23" s="1"/>
  <c r="M19" i="23"/>
  <c r="P19" i="23" s="1"/>
  <c r="N18" i="23"/>
  <c r="Q18" i="23" s="1"/>
  <c r="M18" i="23"/>
  <c r="P18" i="23" s="1"/>
  <c r="N17" i="23"/>
  <c r="Q17" i="23" s="1"/>
  <c r="M17" i="23"/>
  <c r="P17" i="23" s="1"/>
  <c r="N16" i="23"/>
  <c r="Q16" i="23" s="1"/>
  <c r="M16" i="23"/>
  <c r="P16" i="23" s="1"/>
  <c r="N15" i="23"/>
  <c r="Q15" i="23" s="1"/>
  <c r="M15" i="23"/>
  <c r="P15" i="23" s="1"/>
  <c r="N14" i="23"/>
  <c r="Q14" i="23" s="1"/>
  <c r="M14" i="23"/>
  <c r="P14" i="23" s="1"/>
  <c r="N13" i="23"/>
  <c r="Q13" i="23" s="1"/>
  <c r="M13" i="23"/>
  <c r="P13" i="23" s="1"/>
  <c r="N12" i="23"/>
  <c r="Q12" i="23" s="1"/>
  <c r="M12" i="23"/>
  <c r="P12" i="23" s="1"/>
  <c r="N11" i="23"/>
  <c r="Q11" i="23" s="1"/>
  <c r="M11" i="23"/>
  <c r="P11" i="23" s="1"/>
  <c r="N10" i="23"/>
  <c r="Q10" i="23" s="1"/>
  <c r="M10" i="23"/>
  <c r="P10" i="23" s="1"/>
  <c r="N9" i="23"/>
  <c r="Q9" i="23" s="1"/>
  <c r="M9" i="23"/>
  <c r="P9" i="23" s="1"/>
  <c r="N8" i="23"/>
  <c r="Q8" i="23" s="1"/>
  <c r="M8" i="23"/>
  <c r="P8" i="23" s="1"/>
  <c r="N7" i="23"/>
  <c r="Q7" i="23" s="1"/>
  <c r="M7" i="23"/>
  <c r="P7" i="23" s="1"/>
  <c r="N6" i="23"/>
  <c r="Q6" i="23" s="1"/>
  <c r="M6" i="23"/>
  <c r="P6" i="23" s="1"/>
  <c r="N5" i="23"/>
  <c r="Q5" i="23" s="1"/>
  <c r="M5" i="23"/>
  <c r="P5" i="23" s="1"/>
  <c r="N4" i="23"/>
  <c r="Q4" i="23" s="1"/>
  <c r="M4" i="23"/>
  <c r="P4" i="23" s="1"/>
  <c r="N3" i="23"/>
  <c r="Q3" i="23" s="1"/>
  <c r="M3" i="23"/>
  <c r="P3" i="23" s="1"/>
  <c r="N2" i="23"/>
  <c r="Q2" i="23" s="1"/>
  <c r="M2" i="23"/>
  <c r="P2" i="23" s="1"/>
  <c r="N1" i="23"/>
  <c r="Q1" i="23" s="1"/>
  <c r="M1" i="23"/>
  <c r="P1" i="23" s="1"/>
  <c r="M2" i="22"/>
  <c r="N2" i="22"/>
  <c r="M3" i="22"/>
  <c r="N3" i="22"/>
  <c r="M4" i="22"/>
  <c r="N4" i="22"/>
  <c r="M5" i="22"/>
  <c r="N5" i="22"/>
  <c r="M6" i="22"/>
  <c r="N6" i="22"/>
  <c r="M7" i="22"/>
  <c r="N7" i="22"/>
  <c r="M8" i="22"/>
  <c r="N8" i="22"/>
  <c r="M9" i="22"/>
  <c r="N9" i="22"/>
  <c r="M10" i="22"/>
  <c r="N10" i="22"/>
  <c r="M11" i="22"/>
  <c r="N11" i="22"/>
  <c r="M12" i="22"/>
  <c r="N12" i="22"/>
  <c r="M13" i="22"/>
  <c r="N13" i="22"/>
  <c r="M14" i="22"/>
  <c r="N14" i="22"/>
  <c r="M15" i="22"/>
  <c r="N15" i="22"/>
  <c r="M16" i="22"/>
  <c r="N16" i="22"/>
  <c r="M17" i="22"/>
  <c r="N17" i="22"/>
  <c r="M18" i="22"/>
  <c r="N18" i="22"/>
  <c r="M19" i="22"/>
  <c r="N19" i="22"/>
  <c r="M20" i="22"/>
  <c r="N20" i="22"/>
  <c r="M21" i="22"/>
  <c r="N21" i="22"/>
  <c r="M22" i="22"/>
  <c r="N22" i="22"/>
  <c r="M23" i="22"/>
  <c r="N23" i="22"/>
  <c r="M24" i="22"/>
  <c r="N24" i="22"/>
  <c r="M25" i="22"/>
  <c r="N25" i="22"/>
  <c r="M26" i="22"/>
  <c r="N26" i="22"/>
  <c r="M27" i="22"/>
  <c r="N27" i="22"/>
  <c r="M28" i="22"/>
  <c r="N28" i="22"/>
  <c r="M29" i="22"/>
  <c r="N29" i="22"/>
  <c r="M30" i="22"/>
  <c r="N30" i="22"/>
  <c r="M31" i="22"/>
  <c r="N31" i="22"/>
  <c r="M32" i="22"/>
  <c r="N32" i="22"/>
  <c r="M33" i="22"/>
  <c r="N33" i="22"/>
  <c r="M34" i="22"/>
  <c r="N34" i="22"/>
  <c r="M35" i="22"/>
  <c r="N35" i="22"/>
  <c r="M36" i="22"/>
  <c r="N36" i="22"/>
  <c r="M37" i="22"/>
  <c r="N37" i="22"/>
  <c r="M38" i="22"/>
  <c r="N38" i="22"/>
  <c r="M39" i="22"/>
  <c r="N39" i="22"/>
  <c r="M40" i="22"/>
  <c r="N40" i="22"/>
  <c r="M41" i="22"/>
  <c r="N41" i="22"/>
  <c r="M42" i="22"/>
  <c r="N42" i="22"/>
  <c r="M43" i="22"/>
  <c r="N43" i="22"/>
  <c r="M44" i="22"/>
  <c r="N44" i="22"/>
  <c r="M45" i="22"/>
  <c r="N45" i="22"/>
  <c r="M46" i="22"/>
  <c r="N46" i="22"/>
  <c r="M47" i="22"/>
  <c r="N47" i="22"/>
  <c r="M48" i="22"/>
  <c r="N48" i="22"/>
  <c r="M49" i="22"/>
  <c r="N49" i="22"/>
  <c r="M50" i="22"/>
  <c r="N50" i="22"/>
  <c r="M51" i="22"/>
  <c r="N51" i="22"/>
  <c r="M52" i="22"/>
  <c r="N52" i="22"/>
  <c r="M53" i="22"/>
  <c r="N53" i="22"/>
  <c r="M54" i="22"/>
  <c r="N54" i="22"/>
  <c r="M55" i="22"/>
  <c r="N55" i="22"/>
  <c r="M56" i="22"/>
  <c r="N56" i="22"/>
  <c r="M57" i="22"/>
  <c r="N57" i="22"/>
  <c r="M58" i="22"/>
  <c r="N58" i="22"/>
  <c r="M59" i="22"/>
  <c r="N59" i="22"/>
  <c r="M60" i="22"/>
  <c r="N60" i="22"/>
  <c r="M61" i="22"/>
  <c r="N61" i="22"/>
  <c r="M62" i="22"/>
  <c r="N62" i="22"/>
  <c r="M63" i="22"/>
  <c r="N63" i="22"/>
  <c r="M64" i="22"/>
  <c r="N64" i="22"/>
  <c r="M65" i="22"/>
  <c r="N65" i="22"/>
  <c r="M66" i="22"/>
  <c r="N66" i="22"/>
  <c r="M67" i="22"/>
  <c r="N67" i="22"/>
  <c r="M68" i="22"/>
  <c r="N68" i="22"/>
  <c r="M69" i="22"/>
  <c r="N69" i="22"/>
  <c r="M70" i="22"/>
  <c r="N70" i="22"/>
  <c r="M71" i="22"/>
  <c r="N71" i="22"/>
  <c r="M72" i="22"/>
  <c r="N72" i="22"/>
  <c r="M73" i="22"/>
  <c r="N73" i="22"/>
  <c r="M74" i="22"/>
  <c r="N74" i="22"/>
  <c r="M75" i="22"/>
  <c r="N75" i="22"/>
  <c r="M76" i="22"/>
  <c r="N76" i="22"/>
  <c r="M77" i="22"/>
  <c r="N77" i="22"/>
  <c r="M78" i="22"/>
  <c r="N78" i="22"/>
  <c r="M79" i="22"/>
  <c r="N79" i="22"/>
  <c r="M80" i="22"/>
  <c r="N80" i="22"/>
  <c r="M81" i="22"/>
  <c r="N81" i="22"/>
  <c r="M82" i="22"/>
  <c r="N82" i="22"/>
  <c r="M83" i="22"/>
  <c r="N83" i="22"/>
  <c r="M84" i="22"/>
  <c r="N84" i="22"/>
  <c r="M85" i="22"/>
  <c r="N85" i="22"/>
  <c r="M86" i="22"/>
  <c r="N86" i="22"/>
  <c r="M87" i="22"/>
  <c r="N87" i="22"/>
  <c r="M88" i="22"/>
  <c r="N88" i="22"/>
  <c r="M89" i="22"/>
  <c r="N89" i="22"/>
  <c r="M90" i="22"/>
  <c r="N90" i="22"/>
  <c r="M91" i="22"/>
  <c r="N91" i="22"/>
  <c r="M92" i="22"/>
  <c r="N92" i="22"/>
  <c r="M93" i="22"/>
  <c r="N93" i="22"/>
  <c r="M94" i="22"/>
  <c r="N94" i="22"/>
  <c r="M95" i="22"/>
  <c r="N95" i="22"/>
  <c r="M96" i="22"/>
  <c r="N96" i="22"/>
  <c r="M97" i="22"/>
  <c r="N97" i="22"/>
  <c r="M98" i="22"/>
  <c r="N98" i="22"/>
  <c r="M99" i="22"/>
  <c r="N99" i="22"/>
  <c r="M100" i="22"/>
  <c r="N100" i="22"/>
  <c r="M101" i="22"/>
  <c r="N101" i="22"/>
  <c r="M102" i="22"/>
  <c r="N102" i="22"/>
  <c r="M103" i="22"/>
  <c r="N103" i="22"/>
  <c r="M104" i="22"/>
  <c r="N104" i="22"/>
  <c r="M105" i="22"/>
  <c r="N105" i="22"/>
  <c r="M106" i="22"/>
  <c r="N106" i="22"/>
  <c r="M107" i="22"/>
  <c r="N107" i="22"/>
  <c r="M108" i="22"/>
  <c r="N108" i="22"/>
  <c r="M109" i="22"/>
  <c r="N109" i="22"/>
  <c r="M110" i="22"/>
  <c r="N110" i="22"/>
  <c r="M111" i="22"/>
  <c r="N111" i="22"/>
  <c r="M112" i="22"/>
  <c r="N112" i="22"/>
  <c r="M113" i="22"/>
  <c r="N113" i="22"/>
  <c r="M114" i="22"/>
  <c r="N114" i="22"/>
  <c r="M115" i="22"/>
  <c r="N115" i="22"/>
  <c r="M116" i="22"/>
  <c r="N116" i="22"/>
  <c r="M117" i="22"/>
  <c r="N117" i="22"/>
  <c r="M118" i="22"/>
  <c r="N118" i="22"/>
  <c r="M119" i="22"/>
  <c r="N119" i="22"/>
  <c r="M120" i="22"/>
  <c r="N120" i="22"/>
  <c r="M121" i="22"/>
  <c r="N121" i="22"/>
  <c r="M122" i="22"/>
  <c r="N122" i="22"/>
  <c r="M123" i="22"/>
  <c r="N123" i="22"/>
  <c r="M124" i="22"/>
  <c r="N124" i="22"/>
  <c r="M125" i="22"/>
  <c r="N125" i="22"/>
  <c r="M126" i="22"/>
  <c r="N126" i="22"/>
  <c r="M127" i="22"/>
  <c r="N127" i="22"/>
  <c r="M128" i="22"/>
  <c r="N128" i="22"/>
  <c r="M129" i="22"/>
  <c r="N129" i="22"/>
  <c r="M130" i="22"/>
  <c r="N130" i="22"/>
  <c r="M131" i="22"/>
  <c r="N131" i="22"/>
  <c r="M132" i="22"/>
  <c r="N132" i="22"/>
  <c r="M133" i="22"/>
  <c r="N133" i="22"/>
  <c r="M134" i="22"/>
  <c r="N134" i="22"/>
  <c r="M135" i="22"/>
  <c r="N135" i="22"/>
  <c r="M136" i="22"/>
  <c r="N136" i="22"/>
  <c r="M137" i="22"/>
  <c r="N137" i="22"/>
  <c r="M138" i="22"/>
  <c r="N138" i="22"/>
  <c r="M139" i="22"/>
  <c r="N139" i="22"/>
  <c r="M140" i="22"/>
  <c r="N140" i="22"/>
  <c r="M141" i="22"/>
  <c r="N141" i="22"/>
  <c r="M142" i="22"/>
  <c r="N142" i="22"/>
  <c r="M143" i="22"/>
  <c r="N143" i="22"/>
  <c r="M144" i="22"/>
  <c r="N144" i="22"/>
  <c r="M145" i="22"/>
  <c r="N145" i="22"/>
  <c r="M146" i="22"/>
  <c r="N146" i="22"/>
  <c r="M147" i="22"/>
  <c r="N147" i="22"/>
  <c r="M148" i="22"/>
  <c r="N148" i="22"/>
  <c r="M149" i="22"/>
  <c r="N149" i="22"/>
  <c r="M150" i="22"/>
  <c r="N150" i="22"/>
  <c r="M151" i="22"/>
  <c r="N151" i="22"/>
  <c r="M152" i="22"/>
  <c r="N152" i="22"/>
  <c r="M153" i="22"/>
  <c r="N153" i="22"/>
  <c r="M154" i="22"/>
  <c r="N154" i="22"/>
  <c r="M155" i="22"/>
  <c r="N155" i="22"/>
  <c r="M156" i="22"/>
  <c r="N156" i="22"/>
  <c r="M157" i="22"/>
  <c r="N157" i="22"/>
  <c r="M158" i="22"/>
  <c r="N158" i="22"/>
  <c r="M159" i="22"/>
  <c r="N159" i="22"/>
  <c r="M160" i="22"/>
  <c r="N160" i="22"/>
  <c r="M161" i="22"/>
  <c r="N161" i="22"/>
  <c r="M162" i="22"/>
  <c r="N162" i="22"/>
  <c r="M163" i="22"/>
  <c r="N163" i="22"/>
  <c r="M164" i="22"/>
  <c r="N164" i="22"/>
  <c r="M165" i="22"/>
  <c r="N165" i="22"/>
  <c r="M166" i="22"/>
  <c r="N166" i="22"/>
  <c r="M167" i="22"/>
  <c r="N167" i="22"/>
  <c r="M168" i="22"/>
  <c r="N168" i="22"/>
  <c r="M169" i="22"/>
  <c r="N169" i="22"/>
  <c r="M170" i="22"/>
  <c r="N170" i="22"/>
  <c r="M171" i="22"/>
  <c r="N171" i="22"/>
  <c r="M172" i="22"/>
  <c r="N172" i="22"/>
  <c r="M173" i="22"/>
  <c r="N173" i="22"/>
  <c r="M174" i="22"/>
  <c r="N174" i="22"/>
  <c r="M175" i="22"/>
  <c r="N175" i="22"/>
  <c r="M176" i="22"/>
  <c r="N176" i="22"/>
  <c r="M177" i="22"/>
  <c r="N177" i="22"/>
  <c r="M178" i="22"/>
  <c r="N178" i="22"/>
  <c r="M179" i="22"/>
  <c r="N179" i="22"/>
  <c r="M180" i="22"/>
  <c r="N180" i="22"/>
  <c r="M181" i="22"/>
  <c r="N181" i="22"/>
  <c r="M182" i="22"/>
  <c r="N182" i="22"/>
  <c r="M183" i="22"/>
  <c r="N183" i="22"/>
  <c r="M184" i="22"/>
  <c r="N184" i="22"/>
  <c r="M185" i="22"/>
  <c r="N185" i="22"/>
  <c r="M186" i="22"/>
  <c r="N186" i="22"/>
  <c r="M187" i="22"/>
  <c r="N187" i="22"/>
  <c r="M188" i="22"/>
  <c r="N188" i="22"/>
  <c r="M189" i="22"/>
  <c r="N189" i="22"/>
  <c r="M190" i="22"/>
  <c r="N190" i="22"/>
  <c r="M191" i="22"/>
  <c r="N191" i="22"/>
  <c r="M192" i="22"/>
  <c r="N192" i="22"/>
  <c r="M193" i="22"/>
  <c r="N193" i="22"/>
  <c r="M194" i="22"/>
  <c r="N194" i="22"/>
  <c r="M195" i="22"/>
  <c r="N195" i="22"/>
  <c r="M196" i="22"/>
  <c r="N196" i="22"/>
  <c r="M197" i="22"/>
  <c r="N197" i="22"/>
  <c r="M198" i="22"/>
  <c r="N198" i="22"/>
  <c r="M199" i="22"/>
  <c r="N199" i="22"/>
  <c r="M200" i="22"/>
  <c r="N200" i="22"/>
  <c r="M201" i="22"/>
  <c r="N201" i="22"/>
  <c r="M202" i="22"/>
  <c r="N202" i="22"/>
  <c r="M203" i="22"/>
  <c r="N203" i="22"/>
  <c r="M204" i="22"/>
  <c r="N204" i="22"/>
  <c r="M205" i="22"/>
  <c r="N205" i="22"/>
  <c r="M206" i="22"/>
  <c r="N206" i="22"/>
  <c r="M207" i="22"/>
  <c r="N207" i="22"/>
  <c r="M208" i="22"/>
  <c r="N208" i="22"/>
  <c r="M209" i="22"/>
  <c r="N209" i="22"/>
  <c r="M210" i="22"/>
  <c r="N210" i="22"/>
  <c r="M211" i="22"/>
  <c r="N211" i="22"/>
  <c r="M212" i="22"/>
  <c r="N212" i="22"/>
  <c r="M213" i="22"/>
  <c r="N213" i="22"/>
  <c r="M214" i="22"/>
  <c r="N214" i="22"/>
  <c r="M215" i="22"/>
  <c r="N215" i="22"/>
  <c r="M216" i="22"/>
  <c r="N216" i="22"/>
  <c r="M217" i="22"/>
  <c r="N217" i="22"/>
  <c r="M218" i="22"/>
  <c r="N218" i="22"/>
  <c r="M219" i="22"/>
  <c r="N219" i="22"/>
  <c r="M220" i="22"/>
  <c r="N220" i="22"/>
  <c r="M221" i="22"/>
  <c r="N221" i="22"/>
  <c r="M222" i="22"/>
  <c r="N222" i="22"/>
  <c r="M223" i="22"/>
  <c r="N223" i="22"/>
  <c r="M224" i="22"/>
  <c r="N224" i="22"/>
  <c r="M225" i="22"/>
  <c r="N225" i="22"/>
  <c r="M226" i="22"/>
  <c r="N226" i="22"/>
  <c r="M227" i="22"/>
  <c r="N227" i="22"/>
  <c r="M228" i="22"/>
  <c r="N228" i="22"/>
  <c r="M229" i="22"/>
  <c r="N229" i="22"/>
  <c r="M230" i="22"/>
  <c r="N230" i="22"/>
  <c r="M231" i="22"/>
  <c r="N231" i="22"/>
  <c r="M232" i="22"/>
  <c r="N232" i="22"/>
  <c r="M233" i="22"/>
  <c r="N233" i="22"/>
  <c r="M234" i="22"/>
  <c r="N234" i="22"/>
  <c r="M235" i="22"/>
  <c r="N235" i="22"/>
  <c r="M236" i="22"/>
  <c r="N236" i="22"/>
  <c r="M237" i="22"/>
  <c r="N237" i="22"/>
  <c r="M238" i="22"/>
  <c r="N238" i="22"/>
  <c r="M239" i="22"/>
  <c r="N239" i="22"/>
  <c r="M240" i="22"/>
  <c r="N240" i="22"/>
  <c r="M241" i="22"/>
  <c r="N241" i="22"/>
  <c r="M242" i="22"/>
  <c r="N242" i="22"/>
  <c r="M243" i="22"/>
  <c r="N243" i="22"/>
  <c r="M244" i="22"/>
  <c r="N244" i="22"/>
  <c r="M245" i="22"/>
  <c r="N245" i="22"/>
  <c r="M246" i="22"/>
  <c r="N246" i="22"/>
  <c r="M247" i="22"/>
  <c r="N247" i="22"/>
  <c r="M248" i="22"/>
  <c r="N248" i="22"/>
  <c r="M249" i="22"/>
  <c r="N249" i="22"/>
  <c r="M250" i="22"/>
  <c r="N250" i="22"/>
  <c r="M251" i="22"/>
  <c r="N251" i="22"/>
  <c r="M252" i="22"/>
  <c r="N252" i="22"/>
  <c r="M253" i="22"/>
  <c r="N253" i="22"/>
  <c r="M254" i="22"/>
  <c r="N254" i="22"/>
  <c r="M255" i="22"/>
  <c r="N255" i="22"/>
  <c r="M256" i="22"/>
  <c r="N256" i="22"/>
  <c r="M257" i="22"/>
  <c r="N257" i="22"/>
  <c r="M258" i="22"/>
  <c r="N258" i="22"/>
  <c r="M259" i="22"/>
  <c r="N259" i="22"/>
  <c r="M260" i="22"/>
  <c r="N260" i="22"/>
  <c r="M261" i="22"/>
  <c r="N261" i="22"/>
  <c r="M262" i="22"/>
  <c r="N262" i="22"/>
  <c r="M263" i="22"/>
  <c r="N263" i="22"/>
  <c r="M264" i="22"/>
  <c r="N264" i="22"/>
  <c r="M265" i="22"/>
  <c r="N265" i="22"/>
  <c r="M266" i="22"/>
  <c r="N266" i="22"/>
  <c r="M267" i="22"/>
  <c r="N267" i="22"/>
  <c r="M268" i="22"/>
  <c r="N268" i="22"/>
  <c r="M269" i="22"/>
  <c r="N269" i="22"/>
  <c r="M270" i="22"/>
  <c r="N270" i="22"/>
  <c r="M271" i="22"/>
  <c r="N271" i="22"/>
  <c r="M272" i="22"/>
  <c r="N272" i="22"/>
  <c r="M273" i="22"/>
  <c r="N273" i="22"/>
  <c r="M274" i="22"/>
  <c r="N274" i="22"/>
  <c r="M275" i="22"/>
  <c r="N275" i="22"/>
  <c r="M276" i="22"/>
  <c r="N276" i="22"/>
  <c r="M277" i="22"/>
  <c r="N277" i="22"/>
  <c r="M278" i="22"/>
  <c r="N278" i="22"/>
  <c r="M279" i="22"/>
  <c r="N279" i="22"/>
  <c r="M280" i="22"/>
  <c r="N280" i="22"/>
  <c r="M281" i="22"/>
  <c r="N281" i="22"/>
  <c r="M282" i="22"/>
  <c r="N282" i="22"/>
  <c r="M283" i="22"/>
  <c r="N283" i="22"/>
  <c r="M284" i="22"/>
  <c r="N284" i="22"/>
  <c r="M285" i="22"/>
  <c r="N285" i="22"/>
  <c r="M286" i="22"/>
  <c r="N286" i="22"/>
  <c r="M287" i="22"/>
  <c r="N287" i="22"/>
  <c r="M288" i="22"/>
  <c r="N288" i="22"/>
  <c r="M289" i="22"/>
  <c r="N289" i="22"/>
  <c r="M290" i="22"/>
  <c r="N290" i="22"/>
  <c r="M291" i="22"/>
  <c r="N291" i="22"/>
  <c r="M292" i="22"/>
  <c r="N292" i="22"/>
  <c r="M293" i="22"/>
  <c r="N293" i="22"/>
  <c r="M294" i="22"/>
  <c r="N294" i="22"/>
  <c r="M295" i="22"/>
  <c r="N295" i="22"/>
  <c r="M296" i="22"/>
  <c r="N296" i="22"/>
  <c r="M297" i="22"/>
  <c r="N297" i="22"/>
  <c r="M298" i="22"/>
  <c r="N298" i="22"/>
  <c r="M299" i="22"/>
  <c r="N299" i="22"/>
  <c r="M300" i="22"/>
  <c r="N300" i="22"/>
  <c r="M301" i="22"/>
  <c r="N301" i="22"/>
  <c r="M302" i="22"/>
  <c r="N302" i="22"/>
  <c r="M303" i="22"/>
  <c r="N303" i="22"/>
  <c r="M304" i="22"/>
  <c r="N304" i="22"/>
  <c r="M305" i="22"/>
  <c r="N305" i="22"/>
  <c r="M306" i="22"/>
  <c r="N306" i="22"/>
  <c r="M307" i="22"/>
  <c r="N307" i="22"/>
  <c r="M308" i="22"/>
  <c r="N308" i="22"/>
  <c r="M309" i="22"/>
  <c r="N309" i="22"/>
  <c r="M310" i="22"/>
  <c r="N310" i="22"/>
  <c r="M311" i="22"/>
  <c r="N311" i="22"/>
  <c r="M312" i="22"/>
  <c r="N312" i="22"/>
  <c r="M313" i="22"/>
  <c r="N313" i="22"/>
  <c r="M314" i="22"/>
  <c r="N314" i="22"/>
  <c r="M315" i="22"/>
  <c r="N315" i="22"/>
  <c r="M316" i="22"/>
  <c r="N316" i="22"/>
  <c r="M317" i="22"/>
  <c r="N317" i="22"/>
  <c r="M318" i="22"/>
  <c r="N318" i="22"/>
  <c r="M319" i="22"/>
  <c r="N319" i="22"/>
  <c r="M320" i="22"/>
  <c r="N320" i="22"/>
  <c r="M321" i="22"/>
  <c r="N321" i="22"/>
  <c r="M322" i="22"/>
  <c r="N322" i="22"/>
  <c r="M323" i="22"/>
  <c r="N323" i="22"/>
  <c r="M324" i="22"/>
  <c r="N324" i="22"/>
  <c r="M325" i="22"/>
  <c r="N325" i="22"/>
  <c r="M326" i="22"/>
  <c r="N326" i="22"/>
  <c r="M327" i="22"/>
  <c r="N327" i="22"/>
  <c r="M328" i="22"/>
  <c r="N328" i="22"/>
  <c r="M329" i="22"/>
  <c r="N329" i="22"/>
  <c r="M330" i="22"/>
  <c r="N330" i="22"/>
  <c r="M331" i="22"/>
  <c r="N331" i="22"/>
  <c r="M332" i="22"/>
  <c r="N332" i="22"/>
  <c r="M333" i="22"/>
  <c r="N333" i="22"/>
  <c r="M334" i="22"/>
  <c r="N334" i="22"/>
  <c r="M335" i="22"/>
  <c r="N335" i="22"/>
  <c r="M336" i="22"/>
  <c r="N336" i="22"/>
  <c r="M337" i="22"/>
  <c r="N337" i="22"/>
  <c r="M338" i="22"/>
  <c r="N338" i="22"/>
  <c r="M339" i="22"/>
  <c r="N339" i="22"/>
  <c r="M340" i="22"/>
  <c r="N340" i="22"/>
  <c r="M341" i="22"/>
  <c r="N341" i="22"/>
  <c r="M342" i="22"/>
  <c r="N342" i="22"/>
  <c r="M343" i="22"/>
  <c r="N343" i="22"/>
  <c r="M344" i="22"/>
  <c r="N344" i="22"/>
  <c r="M345" i="22"/>
  <c r="N345" i="22"/>
  <c r="M346" i="22"/>
  <c r="N346" i="22"/>
  <c r="M347" i="22"/>
  <c r="N347" i="22"/>
  <c r="M348" i="22"/>
  <c r="N348" i="22"/>
  <c r="M349" i="22"/>
  <c r="N349" i="22"/>
  <c r="M350" i="22"/>
  <c r="N350" i="22"/>
  <c r="M351" i="22"/>
  <c r="N351" i="22"/>
  <c r="M352" i="22"/>
  <c r="N352" i="22"/>
  <c r="M353" i="22"/>
  <c r="N353" i="22"/>
  <c r="M354" i="22"/>
  <c r="N354" i="22"/>
  <c r="M355" i="22"/>
  <c r="N355" i="22"/>
  <c r="M356" i="22"/>
  <c r="N356" i="22"/>
  <c r="M357" i="22"/>
  <c r="N357" i="22"/>
  <c r="M358" i="22"/>
  <c r="N358" i="22"/>
  <c r="M359" i="22"/>
  <c r="N359" i="22"/>
  <c r="M360" i="22"/>
  <c r="N360" i="22"/>
  <c r="M361" i="22"/>
  <c r="N361" i="22"/>
  <c r="M362" i="22"/>
  <c r="N362" i="22"/>
  <c r="M363" i="22"/>
  <c r="N363" i="22"/>
  <c r="M364" i="22"/>
  <c r="N364" i="22"/>
  <c r="M365" i="22"/>
  <c r="N365" i="22"/>
  <c r="M366" i="22"/>
  <c r="N366" i="22"/>
  <c r="M367" i="22"/>
  <c r="N367" i="22"/>
  <c r="M368" i="22"/>
  <c r="N368" i="22"/>
  <c r="M369" i="22"/>
  <c r="N369" i="22"/>
  <c r="M370" i="22"/>
  <c r="N370" i="22"/>
  <c r="M371" i="22"/>
  <c r="N371" i="22"/>
  <c r="M372" i="22"/>
  <c r="N372" i="22"/>
  <c r="M373" i="22"/>
  <c r="N373" i="22"/>
  <c r="M374" i="22"/>
  <c r="N374" i="22"/>
  <c r="M375" i="22"/>
  <c r="N375" i="22"/>
  <c r="M376" i="22"/>
  <c r="N376" i="22"/>
  <c r="M377" i="22"/>
  <c r="N377" i="22"/>
  <c r="M378" i="22"/>
  <c r="N378" i="22"/>
  <c r="M379" i="22"/>
  <c r="N379" i="22"/>
  <c r="M380" i="22"/>
  <c r="N380" i="22"/>
  <c r="M381" i="22"/>
  <c r="N381" i="22"/>
  <c r="M382" i="22"/>
  <c r="N382" i="22"/>
  <c r="M383" i="22"/>
  <c r="N383" i="22"/>
  <c r="M384" i="22"/>
  <c r="N384" i="22"/>
  <c r="M385" i="22"/>
  <c r="N385" i="22"/>
  <c r="M386" i="22"/>
  <c r="N386" i="22"/>
  <c r="M387" i="22"/>
  <c r="N387" i="22"/>
  <c r="M388" i="22"/>
  <c r="N388" i="22"/>
  <c r="M389" i="22"/>
  <c r="N389" i="22"/>
  <c r="M390" i="22"/>
  <c r="N390" i="22"/>
  <c r="M391" i="22"/>
  <c r="N391" i="22"/>
  <c r="M392" i="22"/>
  <c r="N392" i="22"/>
  <c r="M393" i="22"/>
  <c r="N393" i="22"/>
  <c r="M394" i="22"/>
  <c r="N394" i="22"/>
  <c r="M395" i="22"/>
  <c r="N395" i="22"/>
  <c r="M396" i="22"/>
  <c r="N396" i="22"/>
  <c r="M397" i="22"/>
  <c r="N397" i="22"/>
  <c r="M398" i="22"/>
  <c r="N398" i="22"/>
  <c r="M399" i="22"/>
  <c r="N399" i="22"/>
  <c r="M400" i="22"/>
  <c r="N400" i="22"/>
  <c r="M401" i="22"/>
  <c r="N401" i="22"/>
  <c r="M402" i="22"/>
  <c r="N402" i="22"/>
  <c r="M403" i="22"/>
  <c r="N403" i="22"/>
  <c r="M404" i="22"/>
  <c r="N404" i="22"/>
  <c r="M405" i="22"/>
  <c r="N405" i="22"/>
  <c r="M406" i="22"/>
  <c r="N406" i="22"/>
  <c r="M407" i="22"/>
  <c r="N407" i="22"/>
  <c r="M408" i="22"/>
  <c r="N408" i="22"/>
  <c r="M409" i="22"/>
  <c r="N409" i="22"/>
  <c r="M410" i="22"/>
  <c r="N410" i="22"/>
  <c r="M411" i="22"/>
  <c r="N411" i="22"/>
  <c r="M412" i="22"/>
  <c r="N412" i="22"/>
  <c r="M413" i="22"/>
  <c r="N413" i="22"/>
  <c r="M414" i="22"/>
  <c r="N414" i="22"/>
  <c r="M415" i="22"/>
  <c r="N415" i="22"/>
  <c r="M416" i="22"/>
  <c r="N416" i="22"/>
  <c r="M417" i="22"/>
  <c r="N417" i="22"/>
  <c r="M418" i="22"/>
  <c r="N418" i="22"/>
  <c r="M419" i="22"/>
  <c r="N419" i="22"/>
  <c r="M420" i="22"/>
  <c r="N420" i="22"/>
  <c r="M421" i="22"/>
  <c r="N421" i="22"/>
  <c r="M422" i="22"/>
  <c r="N422" i="22"/>
  <c r="M423" i="22"/>
  <c r="N423" i="22"/>
  <c r="M424" i="22"/>
  <c r="N424" i="22"/>
  <c r="M425" i="22"/>
  <c r="N425" i="22"/>
  <c r="M426" i="22"/>
  <c r="N426" i="22"/>
  <c r="M427" i="22"/>
  <c r="N427" i="22"/>
  <c r="M428" i="22"/>
  <c r="N428" i="22"/>
  <c r="M429" i="22"/>
  <c r="N429" i="22"/>
  <c r="M430" i="22"/>
  <c r="N430" i="22"/>
  <c r="M431" i="22"/>
  <c r="N431" i="22"/>
  <c r="M432" i="22"/>
  <c r="N432" i="22"/>
  <c r="M433" i="22"/>
  <c r="N433" i="22"/>
  <c r="M434" i="22"/>
  <c r="N434" i="22"/>
  <c r="M435" i="22"/>
  <c r="N435" i="22"/>
  <c r="M436" i="22"/>
  <c r="N436" i="22"/>
  <c r="M437" i="22"/>
  <c r="N437" i="22"/>
  <c r="M438" i="22"/>
  <c r="N438" i="22"/>
  <c r="M439" i="22"/>
  <c r="N439" i="22"/>
  <c r="M440" i="22"/>
  <c r="N440" i="22"/>
  <c r="M441" i="22"/>
  <c r="N441" i="22"/>
  <c r="M442" i="22"/>
  <c r="N442" i="22"/>
  <c r="M443" i="22"/>
  <c r="N443" i="22"/>
  <c r="M444" i="22"/>
  <c r="N444" i="22"/>
  <c r="M445" i="22"/>
  <c r="N445" i="22"/>
  <c r="M446" i="22"/>
  <c r="N446" i="22"/>
  <c r="M447" i="22"/>
  <c r="N447" i="22"/>
  <c r="M448" i="22"/>
  <c r="N448" i="22"/>
  <c r="M449" i="22"/>
  <c r="N449" i="22"/>
  <c r="M450" i="22"/>
  <c r="N450" i="22"/>
  <c r="M451" i="22"/>
  <c r="N451" i="22"/>
  <c r="M452" i="22"/>
  <c r="N452" i="22"/>
  <c r="M453" i="22"/>
  <c r="N453" i="22"/>
  <c r="M454" i="22"/>
  <c r="N454" i="22"/>
  <c r="M455" i="22"/>
  <c r="N455" i="22"/>
  <c r="M456" i="22"/>
  <c r="N456" i="22"/>
  <c r="M457" i="22"/>
  <c r="N457" i="22"/>
  <c r="M458" i="22"/>
  <c r="N458" i="22"/>
  <c r="M459" i="22"/>
  <c r="N459" i="22"/>
  <c r="M460" i="22"/>
  <c r="N460" i="22"/>
  <c r="M461" i="22"/>
  <c r="N461" i="22"/>
  <c r="M462" i="22"/>
  <c r="N462" i="22"/>
  <c r="M463" i="22"/>
  <c r="N463" i="22"/>
  <c r="M464" i="22"/>
  <c r="N464" i="22"/>
  <c r="M465" i="22"/>
  <c r="N465" i="22"/>
  <c r="M466" i="22"/>
  <c r="N466" i="22"/>
  <c r="M467" i="22"/>
  <c r="N467" i="22"/>
  <c r="M468" i="22"/>
  <c r="N468" i="22"/>
  <c r="M469" i="22"/>
  <c r="N469" i="22"/>
  <c r="M470" i="22"/>
  <c r="N470" i="22"/>
  <c r="M471" i="22"/>
  <c r="N471" i="22"/>
  <c r="M472" i="22"/>
  <c r="N472" i="22"/>
  <c r="M473" i="22"/>
  <c r="N473" i="22"/>
  <c r="M474" i="22"/>
  <c r="N474" i="22"/>
  <c r="M475" i="22"/>
  <c r="N475" i="22"/>
  <c r="M476" i="22"/>
  <c r="N476" i="22"/>
  <c r="M477" i="22"/>
  <c r="N477" i="22"/>
  <c r="M478" i="22"/>
  <c r="N478" i="22"/>
  <c r="M479" i="22"/>
  <c r="N479" i="22"/>
  <c r="M480" i="22"/>
  <c r="N480" i="22"/>
  <c r="M481" i="22"/>
  <c r="N481" i="22"/>
  <c r="M482" i="22"/>
  <c r="N482" i="22"/>
  <c r="M483" i="22"/>
  <c r="N483" i="22"/>
  <c r="M484" i="22"/>
  <c r="N484" i="22"/>
  <c r="M485" i="22"/>
  <c r="N485" i="22"/>
  <c r="M486" i="22"/>
  <c r="N486" i="22"/>
  <c r="M487" i="22"/>
  <c r="N487" i="22"/>
  <c r="M488" i="22"/>
  <c r="N488" i="22"/>
  <c r="M489" i="22"/>
  <c r="N489" i="22"/>
  <c r="M490" i="22"/>
  <c r="N490" i="22"/>
  <c r="M491" i="22"/>
  <c r="N491" i="22"/>
  <c r="M492" i="22"/>
  <c r="N492" i="22"/>
  <c r="M493" i="22"/>
  <c r="N493" i="22"/>
  <c r="M494" i="22"/>
  <c r="N494" i="22"/>
  <c r="M495" i="22"/>
  <c r="N495" i="22"/>
  <c r="M496" i="22"/>
  <c r="N496" i="22"/>
  <c r="M497" i="22"/>
  <c r="N497" i="22"/>
  <c r="M498" i="22"/>
  <c r="N498" i="22"/>
  <c r="M499" i="22"/>
  <c r="N499" i="22"/>
  <c r="M500" i="22"/>
  <c r="N500" i="22"/>
  <c r="M501" i="22"/>
  <c r="N501" i="22"/>
  <c r="M502" i="22"/>
  <c r="N502" i="22"/>
  <c r="M503" i="22"/>
  <c r="N503" i="22"/>
  <c r="M504" i="22"/>
  <c r="N504" i="22"/>
  <c r="M505" i="22"/>
  <c r="N505" i="22"/>
  <c r="M506" i="22"/>
  <c r="N506" i="22"/>
  <c r="M507" i="22"/>
  <c r="N507" i="22"/>
  <c r="M508" i="22"/>
  <c r="N508" i="22"/>
  <c r="M509" i="22"/>
  <c r="N509" i="22"/>
  <c r="M510" i="22"/>
  <c r="N510" i="22"/>
  <c r="M511" i="22"/>
  <c r="N511" i="22"/>
  <c r="M512" i="22"/>
  <c r="N512" i="22"/>
  <c r="M513" i="22"/>
  <c r="N513" i="22"/>
  <c r="M514" i="22"/>
  <c r="N514" i="22"/>
  <c r="M515" i="22"/>
  <c r="N515" i="22"/>
  <c r="M516" i="22"/>
  <c r="N516" i="22"/>
  <c r="M517" i="22"/>
  <c r="N517" i="22"/>
  <c r="M518" i="22"/>
  <c r="N518" i="22"/>
  <c r="M519" i="22"/>
  <c r="N519" i="22"/>
  <c r="M520" i="22"/>
  <c r="N520" i="22"/>
  <c r="M521" i="22"/>
  <c r="N521" i="22"/>
  <c r="M522" i="22"/>
  <c r="N522" i="22"/>
  <c r="M523" i="22"/>
  <c r="N523" i="22"/>
  <c r="M524" i="22"/>
  <c r="N524" i="22"/>
  <c r="M525" i="22"/>
  <c r="N525" i="22"/>
  <c r="M526" i="22"/>
  <c r="N526" i="22"/>
  <c r="M527" i="22"/>
  <c r="N527" i="22"/>
  <c r="M528" i="22"/>
  <c r="N528" i="22"/>
  <c r="M529" i="22"/>
  <c r="N529" i="22"/>
  <c r="M530" i="22"/>
  <c r="N530" i="22"/>
  <c r="M531" i="22"/>
  <c r="N531" i="22"/>
  <c r="M532" i="22"/>
  <c r="N532" i="22"/>
  <c r="M533" i="22"/>
  <c r="N533" i="22"/>
  <c r="M534" i="22"/>
  <c r="N534" i="22"/>
  <c r="M535" i="22"/>
  <c r="N535" i="22"/>
  <c r="M536" i="22"/>
  <c r="N536" i="22"/>
  <c r="M537" i="22"/>
  <c r="N537" i="22"/>
  <c r="M538" i="22"/>
  <c r="N538" i="22"/>
  <c r="M539" i="22"/>
  <c r="N539" i="22"/>
  <c r="M540" i="22"/>
  <c r="N540" i="22"/>
  <c r="M541" i="22"/>
  <c r="N541" i="22"/>
  <c r="M542" i="22"/>
  <c r="N542" i="22"/>
  <c r="M543" i="22"/>
  <c r="N543" i="22"/>
  <c r="M544" i="22"/>
  <c r="N544" i="22"/>
  <c r="M545" i="22"/>
  <c r="N545" i="22"/>
  <c r="M546" i="22"/>
  <c r="N546" i="22"/>
  <c r="M547" i="22"/>
  <c r="N547" i="22"/>
  <c r="M548" i="22"/>
  <c r="N548" i="22"/>
  <c r="M549" i="22"/>
  <c r="N549" i="22"/>
  <c r="M550" i="22"/>
  <c r="N550" i="22"/>
  <c r="M551" i="22"/>
  <c r="N551" i="22"/>
  <c r="M552" i="22"/>
  <c r="N552" i="22"/>
  <c r="M553" i="22"/>
  <c r="N553" i="22"/>
  <c r="M554" i="22"/>
  <c r="N554" i="22"/>
  <c r="M555" i="22"/>
  <c r="N555" i="22"/>
  <c r="M556" i="22"/>
  <c r="N556" i="22"/>
  <c r="M557" i="22"/>
  <c r="N557" i="22"/>
  <c r="M558" i="22"/>
  <c r="N558" i="22"/>
  <c r="M559" i="22"/>
  <c r="N559" i="22"/>
  <c r="M560" i="22"/>
  <c r="N560" i="22"/>
  <c r="M561" i="22"/>
  <c r="N561" i="22"/>
  <c r="M562" i="22"/>
  <c r="N562" i="22"/>
  <c r="M563" i="22"/>
  <c r="N563" i="22"/>
  <c r="M564" i="22"/>
  <c r="N564" i="22"/>
  <c r="M565" i="22"/>
  <c r="N565" i="22"/>
  <c r="M566" i="22"/>
  <c r="N566" i="22"/>
  <c r="M567" i="22"/>
  <c r="N567" i="22"/>
  <c r="M568" i="22"/>
  <c r="N568" i="22"/>
  <c r="M569" i="22"/>
  <c r="N569" i="22"/>
  <c r="M570" i="22"/>
  <c r="N570" i="22"/>
  <c r="M571" i="22"/>
  <c r="N571" i="22"/>
  <c r="M572" i="22"/>
  <c r="N572" i="22"/>
  <c r="M573" i="22"/>
  <c r="N573" i="22"/>
  <c r="M574" i="22"/>
  <c r="N574" i="22"/>
  <c r="M575" i="22"/>
  <c r="N575" i="22"/>
  <c r="M576" i="22"/>
  <c r="N576" i="22"/>
  <c r="M577" i="22"/>
  <c r="N577" i="22"/>
  <c r="M578" i="22"/>
  <c r="N578" i="22"/>
  <c r="M579" i="22"/>
  <c r="N579" i="22"/>
  <c r="M580" i="22"/>
  <c r="N580" i="22"/>
  <c r="M581" i="22"/>
  <c r="N581" i="22"/>
  <c r="M582" i="22"/>
  <c r="N582" i="22"/>
  <c r="M583" i="22"/>
  <c r="N583" i="22"/>
  <c r="M584" i="22"/>
  <c r="N584" i="22"/>
  <c r="M585" i="22"/>
  <c r="N585" i="22"/>
  <c r="M586" i="22"/>
  <c r="N586" i="22"/>
  <c r="M587" i="22"/>
  <c r="N587" i="22"/>
  <c r="M588" i="22"/>
  <c r="N588" i="22"/>
  <c r="M589" i="22"/>
  <c r="N589" i="22"/>
  <c r="M590" i="22"/>
  <c r="N590" i="22"/>
  <c r="M591" i="22"/>
  <c r="N591" i="22"/>
  <c r="M592" i="22"/>
  <c r="N592" i="22"/>
  <c r="N1" i="22"/>
  <c r="M1" i="22"/>
  <c r="Q176" i="23" l="1"/>
  <c r="Q434" i="23"/>
  <c r="Q440" i="23"/>
  <c r="Q445" i="23"/>
  <c r="Q459" i="23"/>
  <c r="Q464" i="23"/>
  <c r="Q486" i="23"/>
  <c r="Q496" i="23"/>
  <c r="Q504" i="23"/>
  <c r="Q561" i="23"/>
  <c r="Q568" i="23"/>
  <c r="Q94" i="23"/>
  <c r="Q142" i="23"/>
  <c r="Q174" i="23"/>
  <c r="Q200" i="23"/>
  <c r="Q209" i="23"/>
  <c r="Q214" i="23"/>
  <c r="Q276" i="23"/>
  <c r="Q394" i="23"/>
  <c r="Q435" i="23"/>
  <c r="Q441" i="23"/>
  <c r="Q446" i="23"/>
  <c r="Q460" i="23"/>
  <c r="Q483" i="23"/>
  <c r="Q493" i="23"/>
  <c r="Q497" i="23"/>
  <c r="Q505" i="23"/>
  <c r="Q562" i="23"/>
  <c r="Q569" i="23"/>
  <c r="Q431" i="23"/>
  <c r="Q436" i="23"/>
  <c r="Q442" i="23"/>
  <c r="Q447" i="23"/>
  <c r="Q461" i="23"/>
  <c r="Q484" i="23"/>
  <c r="Q494" i="23"/>
  <c r="Q498" i="23"/>
  <c r="Q519" i="23"/>
  <c r="Q565" i="23"/>
  <c r="Q570" i="23"/>
  <c r="Q193" i="23"/>
  <c r="Q217" i="23"/>
  <c r="Q433" i="23"/>
  <c r="Q438" i="23"/>
  <c r="Q444" i="23"/>
  <c r="Q448" i="23"/>
  <c r="Q462" i="23"/>
  <c r="Q485" i="23"/>
  <c r="Q495" i="23"/>
  <c r="Q503" i="23"/>
  <c r="Q549" i="23"/>
  <c r="Q566" i="23"/>
  <c r="Q571" i="23"/>
  <c r="Q39" i="23"/>
  <c r="Q191" i="23"/>
  <c r="Q253" i="23"/>
  <c r="Q313" i="23"/>
  <c r="Q348" i="23"/>
  <c r="Q373" i="23"/>
  <c r="Q407" i="23"/>
  <c r="Q27" i="23"/>
  <c r="Q36" i="23"/>
  <c r="Q40" i="23"/>
  <c r="Q108" i="23"/>
  <c r="Q112" i="23"/>
  <c r="Q132" i="23"/>
  <c r="Q152" i="23"/>
  <c r="Q177" i="23"/>
  <c r="Q192" i="23"/>
  <c r="Q205" i="23"/>
  <c r="Q210" i="23"/>
  <c r="Q216" i="23"/>
  <c r="Q220" i="23"/>
  <c r="Q257" i="23"/>
  <c r="Q277" i="23"/>
  <c r="Q314" i="23"/>
  <c r="Q342" i="23"/>
  <c r="Q349" i="23"/>
  <c r="Q364" i="23"/>
  <c r="Q367" i="23"/>
  <c r="Q376" i="23"/>
  <c r="Q395" i="23"/>
  <c r="Q417" i="23"/>
  <c r="Q35" i="23"/>
  <c r="Q111" i="23"/>
  <c r="Q129" i="23"/>
  <c r="Q173" i="23"/>
  <c r="Q219" i="23"/>
  <c r="Q346" i="23"/>
  <c r="Q365" i="23"/>
  <c r="Q425" i="23"/>
  <c r="Q30" i="23"/>
  <c r="Q37" i="23"/>
  <c r="Q69" i="23"/>
  <c r="Q109" i="23"/>
  <c r="Q124" i="23"/>
  <c r="Q140" i="23"/>
  <c r="Q153" i="23"/>
  <c r="Q164" i="23"/>
  <c r="Q179" i="23"/>
  <c r="Q206" i="23"/>
  <c r="Q211" i="23"/>
  <c r="Q221" i="23"/>
  <c r="Q265" i="23"/>
  <c r="Q298" i="23"/>
  <c r="Q316" i="23"/>
  <c r="Q343" i="23"/>
  <c r="Q345" i="23"/>
  <c r="Q362" i="23"/>
  <c r="Q368" i="23"/>
  <c r="Q384" i="23"/>
  <c r="Q396" i="23"/>
  <c r="Q418" i="23"/>
  <c r="Q33" i="23"/>
  <c r="Q341" i="23"/>
  <c r="Q31" i="23"/>
  <c r="Q34" i="23"/>
  <c r="Q38" i="23"/>
  <c r="Q93" i="23"/>
  <c r="Q110" i="23"/>
  <c r="Q128" i="23"/>
  <c r="Q141" i="23"/>
  <c r="Q155" i="23"/>
  <c r="Q168" i="23"/>
  <c r="Q180" i="23"/>
  <c r="Q197" i="23"/>
  <c r="Q207" i="23"/>
  <c r="Q213" i="23"/>
  <c r="Q218" i="23"/>
  <c r="Q222" i="23"/>
  <c r="Q275" i="23"/>
  <c r="Q299" i="23"/>
  <c r="Q340" i="23"/>
  <c r="Q344" i="23"/>
  <c r="Q347" i="23"/>
  <c r="Q363" i="23"/>
  <c r="Q372" i="23"/>
  <c r="Q385" i="23"/>
  <c r="Q397" i="23"/>
  <c r="Q424" i="23"/>
  <c r="L5" i="15"/>
  <c r="L6" i="15"/>
  <c r="L7" i="15"/>
  <c r="L9" i="15"/>
  <c r="L10" i="15"/>
  <c r="L11" i="15"/>
  <c r="L14" i="15"/>
  <c r="L15" i="15"/>
  <c r="L16" i="15"/>
  <c r="L17" i="15"/>
  <c r="L19" i="15"/>
  <c r="L20" i="15"/>
  <c r="L21" i="15"/>
  <c r="L22" i="15"/>
  <c r="L4" i="15"/>
  <c r="K5" i="15"/>
  <c r="K6" i="15"/>
  <c r="K7" i="15"/>
  <c r="K9" i="15"/>
  <c r="K10" i="15"/>
  <c r="K11" i="15"/>
  <c r="K14" i="15"/>
  <c r="K15" i="15"/>
  <c r="K16" i="15"/>
  <c r="K17" i="15"/>
  <c r="K19" i="15"/>
  <c r="K20" i="15"/>
  <c r="K21" i="15"/>
  <c r="K22" i="15"/>
  <c r="K4" i="15"/>
</calcChain>
</file>

<file path=xl/sharedStrings.xml><?xml version="1.0" encoding="utf-8"?>
<sst xmlns="http://schemas.openxmlformats.org/spreadsheetml/2006/main" count="20552" uniqueCount="783">
  <si>
    <t>Date</t>
  </si>
  <si>
    <t>Rider</t>
  </si>
  <si>
    <t>Vehicle Name</t>
  </si>
  <si>
    <t>Rider's</t>
  </si>
  <si>
    <t>Country</t>
  </si>
  <si>
    <t>Elapsed Time</t>
  </si>
  <si>
    <t>(Secs)</t>
  </si>
  <si>
    <t>Speed MPH</t>
  </si>
  <si>
    <t>(Calculated)</t>
  </si>
  <si>
    <t>Speed KPH</t>
  </si>
  <si>
    <t>Wind Speed </t>
  </si>
  <si>
    <t>ft/min</t>
  </si>
  <si>
    <t>Legal Wind</t>
  </si>
  <si>
    <t>(y/n)</t>
  </si>
  <si>
    <t>Todd Reichert</t>
  </si>
  <si>
    <t>Eta</t>
  </si>
  <si>
    <t>Canada</t>
  </si>
  <si>
    <t>Y</t>
  </si>
  <si>
    <t>Rik Houwers</t>
  </si>
  <si>
    <t>Velox 4</t>
  </si>
  <si>
    <t>Netherlands</t>
  </si>
  <si>
    <t>Damjan Zabovnik</t>
  </si>
  <si>
    <t>Evie 4</t>
  </si>
  <si>
    <t>Slovenia</t>
  </si>
  <si>
    <t>Greg Thomas</t>
  </si>
  <si>
    <t>Completely Overzealous</t>
  </si>
  <si>
    <t>USA</t>
  </si>
  <si>
    <t>Ellen Van Vugt</t>
  </si>
  <si>
    <t>Velox S2</t>
  </si>
  <si>
    <t>Calvin Moes</t>
  </si>
  <si>
    <t>Gareth Hanks</t>
  </si>
  <si>
    <t>All Overzealous</t>
  </si>
  <si>
    <t>Australia</t>
  </si>
  <si>
    <t>Peter Borenstadt</t>
  </si>
  <si>
    <t>Jan-Marcel van Dijken</t>
  </si>
  <si>
    <t>Cygnus Chronos</t>
  </si>
  <si>
    <t>Trefor Evans</t>
  </si>
  <si>
    <t>Chistien Veelenturf</t>
  </si>
  <si>
    <t>Velox4</t>
  </si>
  <si>
    <t>Barbara Buatois</t>
  </si>
  <si>
    <t>Varna BM</t>
  </si>
  <si>
    <t>France</t>
  </si>
  <si>
    <t>Alan Grace</t>
  </si>
  <si>
    <t>Slippery Slug</t>
  </si>
  <si>
    <t>England</t>
  </si>
  <si>
    <t>Teagan Patterson</t>
  </si>
  <si>
    <t>Beluga</t>
  </si>
  <si>
    <t>Orin Peters</t>
  </si>
  <si>
    <t>Eivie 4</t>
  </si>
  <si>
    <t>Varna Tempest</t>
  </si>
  <si>
    <t>Alexey Kristaev</t>
  </si>
  <si>
    <t>Tetiva 2</t>
  </si>
  <si>
    <t>Russia</t>
  </si>
  <si>
    <t>Vadim Dunaev</t>
  </si>
  <si>
    <t>CO</t>
  </si>
  <si>
    <t>2 out of 3</t>
  </si>
  <si>
    <t>Time of Day</t>
  </si>
  <si>
    <t>Wil Baselmans</t>
  </si>
  <si>
    <t>Thomas van Schaik</t>
  </si>
  <si>
    <t>Cygnus Beta</t>
  </si>
  <si>
    <t>Graeme Obree</t>
  </si>
  <si>
    <t>Beastie</t>
  </si>
  <si>
    <t>Aurelien Bonnetau</t>
  </si>
  <si>
    <t>Altair 4</t>
  </si>
  <si>
    <t>Dave Sianez</t>
  </si>
  <si>
    <t>Big Nose Pete</t>
  </si>
  <si>
    <t>Bluenose</t>
  </si>
  <si>
    <t>Sebastiaan Bowier</t>
  </si>
  <si>
    <t>David Verbroekken</t>
  </si>
  <si>
    <t>Marc Jutras</t>
  </si>
  <si>
    <t>Vortex</t>
  </si>
  <si>
    <t>Sergey Dashevskey</t>
  </si>
  <si>
    <t>Tetiva</t>
  </si>
  <si>
    <t>Jan Bos</t>
  </si>
  <si>
    <t>Velox S</t>
  </si>
  <si>
    <t>Primal 2</t>
  </si>
  <si>
    <t>Blake Anton</t>
  </si>
  <si>
    <t>Glowworm</t>
  </si>
  <si>
    <t>Ben Goodall</t>
  </si>
  <si>
    <t>Nitro</t>
  </si>
  <si>
    <t>Cameron Robertson</t>
  </si>
  <si>
    <t>Alex Selwa</t>
  </si>
  <si>
    <t>Norus</t>
  </si>
  <si>
    <t>Florian Kowalik</t>
  </si>
  <si>
    <t>Primal</t>
  </si>
  <si>
    <t>Velox 3</t>
  </si>
  <si>
    <t>Tusmobile Eivie</t>
  </si>
  <si>
    <t>Mike Mowett</t>
  </si>
  <si>
    <t>Sven Jorgensen</t>
  </si>
  <si>
    <t>Svengali</t>
  </si>
  <si>
    <t>Yannic Lutz</t>
  </si>
  <si>
    <t>Altair 3</t>
  </si>
  <si>
    <t>James Schroeder</t>
  </si>
  <si>
    <t>Firefly</t>
  </si>
  <si>
    <t>Eric Ware</t>
  </si>
  <si>
    <t>Wedge</t>
  </si>
  <si>
    <t>Larry Lem/Phil Plath</t>
  </si>
  <si>
    <t>Matt Baker</t>
  </si>
  <si>
    <t>Gemini</t>
  </si>
  <si>
    <t>Will Kennedy</t>
  </si>
  <si>
    <t>Kennedy Moulton Aero</t>
  </si>
  <si>
    <t>Varna Battle Mountain</t>
  </si>
  <si>
    <t>Nitroglycerin</t>
  </si>
  <si>
    <t>Tom Amick/Phil Plath</t>
  </si>
  <si>
    <t>VeloX2</t>
  </si>
  <si>
    <t>Varna Mephisto</t>
  </si>
  <si>
    <t>Alfie Tham</t>
  </si>
  <si>
    <t>Jim Glover</t>
  </si>
  <si>
    <t>VeloxXS</t>
  </si>
  <si>
    <t>Sean Costin</t>
  </si>
  <si>
    <t>The Swift</t>
  </si>
  <si>
    <t>Ron Layman</t>
  </si>
  <si>
    <t>Will Hilgenberg</t>
  </si>
  <si>
    <t>Milliken Moulton Aero</t>
  </si>
  <si>
    <t>Thom Ollinger</t>
  </si>
  <si>
    <t>Ob-Wan</t>
  </si>
  <si>
    <t>Kira Prokopakis</t>
  </si>
  <si>
    <t>SuperSeven</t>
  </si>
  <si>
    <t>John Pocock</t>
  </si>
  <si>
    <t>Giovanni Rey</t>
  </si>
  <si>
    <t>Obi-Wan</t>
  </si>
  <si>
    <t>CygnusÂ  Beta</t>
  </si>
  <si>
    <t>Tom/Phil</t>
  </si>
  <si>
    <t>Sebastian Bowier</t>
  </si>
  <si>
    <t>VeloxX2</t>
  </si>
  <si>
    <t>Thomas Van Schalk</t>
  </si>
  <si>
    <t>Kara Snyder </t>
  </si>
  <si>
    <t>y</t>
  </si>
  <si>
    <t>Tiffany Underwood  </t>
  </si>
  <si>
    <t>Flying Cucumber</t>
  </si>
  <si>
    <t>Larry Lem</t>
  </si>
  <si>
    <t>Aidan Muler</t>
  </si>
  <si>
    <t>VarnaBM</t>
  </si>
  <si>
    <t>Gert-Jan Wijers</t>
  </si>
  <si>
    <t>VeloX</t>
  </si>
  <si>
    <t>Sam Whittingham</t>
  </si>
  <si>
    <t>Tempest</t>
  </si>
  <si>
    <t>Kara Snyder</t>
  </si>
  <si>
    <t>Thomas Van Schaik</t>
  </si>
  <si>
    <t>Cygnus</t>
  </si>
  <si>
    <t>Greg Westlake</t>
  </si>
  <si>
    <t>Avos Arrow</t>
  </si>
  <si>
    <t>Jan-Marcel Van Dijken</t>
  </si>
  <si>
    <t>Victor Ragusila</t>
  </si>
  <si>
    <t>Tom Amick</t>
  </si>
  <si>
    <t>Sam Whittingham </t>
  </si>
  <si>
    <t>Jay Henry</t>
  </si>
  <si>
    <t>Quad Rocket</t>
  </si>
  <si>
    <t>Bouke Kuiper</t>
  </si>
  <si>
    <t>Tom Amick </t>
  </si>
  <si>
    <t>James</t>
  </si>
  <si>
    <t>Schroeder Firefly</t>
  </si>
  <si>
    <t>Barclay</t>
  </si>
  <si>
    <t>Henry Backslider</t>
  </si>
  <si>
    <t>Victor</t>
  </si>
  <si>
    <t>Ragusila Vortex</t>
  </si>
  <si>
    <t>David Verbroekken </t>
  </si>
  <si>
    <t>Aidan Muler  </t>
  </si>
  <si>
    <t> 7.039</t>
  </si>
  <si>
    <r>
      <t>(</t>
    </r>
    <r>
      <rPr>
        <b/>
        <sz val="10"/>
        <color rgb="FF000000"/>
        <rFont val="Arial"/>
        <family val="2"/>
      </rPr>
      <t>Secs)</t>
    </r>
  </si>
  <si>
    <t>Time </t>
  </si>
  <si>
    <t>of Day</t>
  </si>
  <si>
    <t>DNS</t>
  </si>
  <si>
    <t>Adam Ince</t>
  </si>
  <si>
    <t>Adam's Folly</t>
  </si>
  <si>
    <t>-</t>
  </si>
  <si>
    <t>ETA</t>
  </si>
  <si>
    <t>N</t>
  </si>
  <si>
    <t>Timing by Jun Nogami, Brad, Deb, Paul, Annette and Danny</t>
  </si>
  <si>
    <t>Vehicles/Riders</t>
  </si>
  <si>
    <t>      </t>
  </si>
  <si>
    <t>Velomobile</t>
  </si>
  <si>
    <t>DNF</t>
  </si>
  <si>
    <r>
      <t>Tuesday Evening Speed Runs </t>
    </r>
    <r>
      <rPr>
        <sz val="10"/>
        <color rgb="FF000000"/>
        <rFont val="Arial"/>
        <family val="2"/>
      </rPr>
      <t> (5 mile run)   </t>
    </r>
  </si>
  <si>
    <r>
      <t>Wednesday Morning Qualifying Runs </t>
    </r>
    <r>
      <rPr>
        <sz val="10"/>
        <color rgb="FF000000"/>
        <rFont val="Arial"/>
        <family val="2"/>
      </rPr>
      <t>(2.5 mile run) </t>
    </r>
  </si>
  <si>
    <r>
      <t>Wednesday Morning Runs </t>
    </r>
    <r>
      <rPr>
        <sz val="10"/>
        <color rgb="FF000000"/>
        <rFont val="Arial"/>
        <family val="2"/>
      </rPr>
      <t>(5 mile run) </t>
    </r>
  </si>
  <si>
    <t>crashed at 2 mile</t>
  </si>
  <si>
    <r>
      <t>Wednesday Evening Speed Runs </t>
    </r>
    <r>
      <rPr>
        <sz val="10"/>
        <color rgb="FF000000"/>
        <rFont val="Arial"/>
        <family val="2"/>
      </rPr>
      <t>(5 mile run)</t>
    </r>
  </si>
  <si>
    <t>Thursday Evening Speed Runs</t>
  </si>
  <si>
    <t>--</t>
  </si>
  <si>
    <t>Friday Evening Speed Runs</t>
  </si>
  <si>
    <t>flat tire</t>
  </si>
  <si>
    <t>VeloX 3</t>
  </si>
  <si>
    <t>Damjan</t>
  </si>
  <si>
    <t>Tusmobile Elvie</t>
  </si>
  <si>
    <t>Trefor</t>
  </si>
  <si>
    <t>Timing by Jun Nogami, Brad, Preston and Danny</t>
  </si>
  <si>
    <t>Velox3</t>
  </si>
  <si>
    <t>  </t>
  </si>
  <si>
    <t>Phil Plath &amp; Randy Gillett</t>
  </si>
  <si>
    <t> 399</t>
  </si>
  <si>
    <t>Altair</t>
  </si>
  <si>
    <r>
      <t>Wednesday Morning Speed Runs </t>
    </r>
    <r>
      <rPr>
        <sz val="10"/>
        <color rgb="FF000000"/>
        <rFont val="Arial"/>
        <family val="2"/>
      </rPr>
      <t>(5 mile run)</t>
    </r>
  </si>
  <si>
    <t>Wednesday Evening Speed Runs</t>
  </si>
  <si>
    <t>Wednesday evening runs cancelled due to wind, rain and cold temperatures.</t>
  </si>
  <si>
    <t>Jun Nogami</t>
  </si>
  <si>
    <t>Timing by Preston, Jun Nogami, Brad, Andrew and Danny</t>
  </si>
  <si>
    <t>SCR</t>
  </si>
  <si>
    <t>crash</t>
  </si>
  <si>
    <t>Todd</t>
  </si>
  <si>
    <t>Oleksiy Ryndin</t>
  </si>
  <si>
    <t>Timing by Jun Nogami, Brad Teubner, Jeff Wills, Andrew and Preston Seu</t>
  </si>
  <si>
    <t>Timing by Jun Nogami, Preston Seu, Paul Gracey and Andrew Everett</t>
  </si>
  <si>
    <t>6.5*</t>
  </si>
  <si>
    <t>Crash</t>
  </si>
  <si>
    <t>Milliken Moulton Aero IV</t>
  </si>
  <si>
    <t>8.1**</t>
  </si>
  <si>
    <t>Timing by Bill Gaines, Brad &amp; Debora Tuber, Marieke Ligtvoet</t>
  </si>
  <si>
    <t>* Chase car entered traps after entrant left traps at 7.2sec after entrant entered traps. Actual time is saved in timer, Extraction of data will be done after eventÂ Â </t>
  </si>
  <si>
    <t>** Timing error.Â  Entrant time was not recorded.Â  Chase car time was captured.Â  For placement in qualification Que, estimated time of 8.1 sec will be used</t>
  </si>
  <si>
    <t>VeloXS</t>
  </si>
  <si>
    <t>HIGH</t>
  </si>
  <si>
    <t>Timing by Bill Gaines, Brad &amp; Debora Tuber, Marieke Ligtvoet, Jonathan Woulrich </t>
  </si>
  <si>
    <t> -</t>
  </si>
  <si>
    <t> 8:06</t>
  </si>
  <si>
    <t>Alfie Than</t>
  </si>
  <si>
    <t>8.7*</t>
  </si>
  <si>
    <t> 8:56</t>
  </si>
  <si>
    <t>- </t>
  </si>
  <si>
    <t>* No Time, time estimated at 8.7 sec, 51 MPH </t>
  </si>
  <si>
    <t>Timing by Bill Gaines, Brad &amp; Debora Tuber, Marieke Ligtvoet, Jonathan Woulrich</t>
  </si>
  <si>
    <t>Timing by Bill Gaines, Brad &amp; Debora Tuber, Marieke Ligtvoet,Paul Gracey</t>
  </si>
  <si>
    <t>Cygnus  Beta</t>
  </si>
  <si>
    <t>Timing by Bill Gaines, Brad &amp; Debora Tuber, Jun Nogami, Adrian Gotts</t>
  </si>
  <si>
    <t>Â 18:04</t>
  </si>
  <si>
    <t>Cam Robertson</t>
  </si>
  <si>
    <t>Larry/Phil</t>
  </si>
  <si>
    <t>Timing by Jun Nogami, Brad &amp; Debora Tubner, Vicky Johnson</t>
  </si>
  <si>
    <t>Yannic lutz</t>
  </si>
  <si>
    <t>Â 9:20</t>
  </si>
  <si>
    <t>Timing by Brad &amp; Debora Tuber, Jun Nogami, Marieke Ligtvoet</t>
  </si>
  <si>
    <t>Â -</t>
  </si>
  <si>
    <t>no time</t>
  </si>
  <si>
    <t>Â 9:22</t>
  </si>
  <si>
    <t>Timing by Brad &amp; Debra Teubner, Jun Nogami, Marieke Ligtvoet</t>
  </si>
  <si>
    <t>Saturday Evening Speed Runs</t>
  </si>
  <si>
    <t>Mark Jutras</t>
  </si>
  <si>
    <t>Sergey Dashevsky</t>
  </si>
  <si>
    <t>Completely OverZealous</t>
  </si>
  <si>
    <t>glowworm</t>
  </si>
  <si>
    <t>Yannich Lutz</t>
  </si>
  <si>
    <t>altair 3</t>
  </si>
  <si>
    <r>
      <t>Monday Morning Qualifying </t>
    </r>
    <r>
      <rPr>
        <sz val="10"/>
        <color rgb="FF000000"/>
        <rFont val="Arial"/>
        <family val="2"/>
      </rPr>
      <t> (2 mile run)</t>
    </r>
  </si>
  <si>
    <t>Tom Amick  </t>
  </si>
  <si>
    <t> 9.658</t>
  </si>
  <si>
    <t>n</t>
  </si>
  <si>
    <t>James Schroeder </t>
  </si>
  <si>
    <t>Victor Ragusila </t>
  </si>
  <si>
    <t>Ron Layman </t>
  </si>
  <si>
    <t>Trefor Evans </t>
  </si>
  <si>
    <t>Barbara Buatois </t>
  </si>
  <si>
    <t>Todd Reichert </t>
  </si>
  <si>
    <t>Sebastian Bowier </t>
  </si>
  <si>
    <t> 5.738</t>
  </si>
  <si>
    <t>missed tape</t>
  </si>
  <si>
    <t>Tiffany Underwood </t>
  </si>
  <si>
    <t>off road</t>
  </si>
  <si>
    <t>Very stiff tailwind for all racers</t>
  </si>
  <si>
    <r>
      <t>Tuesday Morning Speed Runs </t>
    </r>
    <r>
      <rPr>
        <sz val="10"/>
        <color rgb="FF000000"/>
        <rFont val="Arial"/>
        <family val="2"/>
      </rPr>
      <t> (5 mile run)</t>
    </r>
  </si>
  <si>
    <t>Tiffany Underwood</t>
  </si>
  <si>
    <t>stopped</t>
  </si>
  <si>
    <t>Tuesday Evening Speed Runs</t>
  </si>
  <si>
    <t>Barclay Henry</t>
  </si>
  <si>
    <t>Backslider</t>
  </si>
  <si>
    <t>timing error</t>
  </si>
  <si>
    <t>David Verbroeken</t>
  </si>
  <si>
    <t>Aidan Muller</t>
  </si>
  <si>
    <t>Sebastiaan Bowier </t>
  </si>
  <si>
    <t> Tempest</t>
  </si>
  <si>
    <r>
      <t>Thursday Qualifying Runs </t>
    </r>
    <r>
      <rPr>
        <sz val="10"/>
        <color rgb="FF000000"/>
        <rFont val="Arial"/>
        <family val="2"/>
      </rPr>
      <t>(2 mile)</t>
    </r>
  </si>
  <si>
    <r>
      <t>Thursday Morning Record Runs </t>
    </r>
    <r>
      <rPr>
        <sz val="10"/>
        <color rgb="FF000000"/>
        <rFont val="Arial"/>
        <family val="2"/>
      </rPr>
      <t>(5 mile)</t>
    </r>
  </si>
  <si>
    <t>Greg Westlake </t>
  </si>
  <si>
    <t>an-Marcel Van Dijken</t>
  </si>
  <si>
    <t>Friday Morning Qualification Runs </t>
  </si>
  <si>
    <t>Friday Morning Speed Runs </t>
  </si>
  <si>
    <t>Rained out</t>
  </si>
  <si>
    <t>Saturday Morning Speed Runs</t>
  </si>
  <si>
    <t> Firefly</t>
  </si>
  <si>
    <t>thrown chain</t>
  </si>
  <si>
    <t> Flying Cucumber</t>
  </si>
  <si>
    <t> 6.233</t>
  </si>
  <si>
    <t>Eric Ware </t>
  </si>
  <si>
    <t>b</t>
  </si>
  <si>
    <r>
      <t>Monday Qualifying </t>
    </r>
    <r>
      <rPr>
        <sz val="10"/>
        <color rgb="FF000000"/>
        <rFont val="Arial"/>
        <family val="2"/>
      </rPr>
      <t> </t>
    </r>
    <r>
      <rPr>
        <b/>
        <sz val="10"/>
        <color rgb="FF000000"/>
        <rFont val="Arial"/>
        <family val="2"/>
      </rPr>
      <t>(2 mile run)</t>
    </r>
  </si>
  <si>
    <t>Barabara Buatois</t>
  </si>
  <si>
    <t> 7.369</t>
  </si>
  <si>
    <t>Speed Hawk III</t>
  </si>
  <si>
    <t>4??</t>
  </si>
  <si>
    <t>Ace</t>
  </si>
  <si>
    <t> 9.559</t>
  </si>
  <si>
    <t>Arrow Hawk</t>
  </si>
  <si>
    <t>Eivie III</t>
  </si>
  <si>
    <t>Varna Diablo III</t>
  </si>
  <si>
    <t>Ellen van Vugt</t>
  </si>
  <si>
    <t>Amanda Chu</t>
  </si>
  <si>
    <t>Jan Marcel van Dijken</t>
  </si>
  <si>
    <t>Speed Hawk II</t>
  </si>
  <si>
    <t>Diablo III</t>
  </si>
  <si>
    <t>Jan Marcel Dijken</t>
  </si>
  <si>
    <t>Wednesday Morning Qualifying Runs</t>
  </si>
  <si>
    <t>Dan Zolyniak</t>
  </si>
  <si>
    <t>Stellar Jay</t>
  </si>
  <si>
    <t>Whittney Metcalf</t>
  </si>
  <si>
    <t>Miner Details</t>
  </si>
  <si>
    <t>Wednesday Morning Speed Runs </t>
  </si>
  <si>
    <t>Thursday Qualifying Runs</t>
  </si>
  <si>
    <t>David Long</t>
  </si>
  <si>
    <t>n/a</t>
  </si>
  <si>
    <t>Thursday Morning Record Runs</t>
  </si>
  <si>
    <t>Eivie</t>
  </si>
  <si>
    <t>Cyclops</t>
  </si>
  <si>
    <t>Timing Error</t>
  </si>
  <si>
    <t>Jame Schroeder</t>
  </si>
  <si>
    <t>Daniel Zolyniak</t>
  </si>
  <si>
    <t>Damjan Zobovnik</t>
  </si>
  <si>
    <t>Saturday Morning Qualification Runs</t>
  </si>
  <si>
    <t>Cyclops with tub, no top</t>
  </si>
  <si>
    <t>Damjian Zabovnik</t>
  </si>
  <si>
    <t>Rider/Vehicle Name</t>
  </si>
  <si>
    <t>Monday Qualifying</t>
  </si>
  <si>
    <t>Sam Whittingham/Varna Tempest</t>
  </si>
  <si>
    <t>James Schroeder/Specter II</t>
  </si>
  <si>
    <t>Larry Lem/Scimitar</t>
  </si>
  <si>
    <t>Yannick Lutz/ Altair II</t>
  </si>
  <si>
    <t>Eric Ware/ Wedge</t>
  </si>
  <si>
    <t>Jason Erickson  /Varnator</t>
  </si>
  <si>
    <t>Fred Markham/ Varna Mephisto</t>
  </si>
  <si>
    <t>Aaron Williams / Atlas</t>
  </si>
  <si>
    <t>Barbara Buatois/ Varna Diablo III</t>
  </si>
  <si>
    <t>Tanya Markham/ Varna Mephisto</t>
  </si>
  <si>
    <t>Kevin Schroeder/ Specter II</t>
  </si>
  <si>
    <t>Ron Milligan/ Athena</t>
  </si>
  <si>
    <t>No time</t>
  </si>
  <si>
    <t>-  </t>
  </si>
  <si>
    <t>Tiffany Underwood/ Specter II</t>
  </si>
  <si>
    <t>Monday Evening Speed Runs   \\\\\ Rained out /////             </t>
  </si>
  <si>
    <r>
      <t>Tuesday Qualifying</t>
    </r>
    <r>
      <rPr>
        <sz val="10"/>
        <color rgb="FF000000"/>
        <rFont val="Arial"/>
        <family val="2"/>
      </rPr>
      <t>      </t>
    </r>
  </si>
  <si>
    <t>Bobby Erman/CP/ Atlas</t>
  </si>
  <si>
    <t>Jay Henry/ Flying J</t>
  </si>
  <si>
    <t>Ryan Milligan/CP/ Atlas</t>
  </si>
  <si>
    <t>James Schroeder/ Specter II</t>
  </si>
  <si>
    <t>  -</t>
  </si>
  <si>
    <t>Barclay Henry/ White Backslider</t>
  </si>
  <si>
    <r>
      <t>Tuesday Morning Speed Runs</t>
    </r>
    <r>
      <rPr>
        <sz val="10"/>
        <color rgb="FF000000"/>
        <rFont val="Arial"/>
        <family val="2"/>
      </rPr>
      <t>      </t>
    </r>
  </si>
  <si>
    <t>Barkley Henry/ White Backslider</t>
  </si>
  <si>
    <t>Barclay Henry/ White Blackslider</t>
  </si>
  <si>
    <t>Larry Lem/ Scimitar</t>
  </si>
  <si>
    <t> - </t>
  </si>
  <si>
    <t>Sam Whittingham/ Varna Tempest</t>
  </si>
  <si>
    <t>Jason Erickson/ Varnator</t>
  </si>
  <si>
    <t>Wednesday Qualifying Runs</t>
  </si>
  <si>
    <t>Ron Layman/ Primal II</t>
  </si>
  <si>
    <t>Greg Westlake/ Avos Arrow Hand Powered</t>
  </si>
  <si>
    <t>Wednesday Morning Speed Runs</t>
  </si>
  <si>
    <t>Rob Hitchcock/ Kyle Edge</t>
  </si>
  <si>
    <t>Greg Westlake/ Avos Arrow</t>
  </si>
  <si>
    <t>Bobby Ehrmann/CP/ Atlas</t>
  </si>
  <si>
    <t>Sam Whittingham/ Varna Diablo III</t>
  </si>
  <si>
    <t>Barbara Buatois/ Varna Tempest</t>
  </si>
  <si>
    <t>Entrant</t>
  </si>
  <si>
    <t>Vehicle</t>
  </si>
  <si>
    <t>Builder(s)</t>
  </si>
  <si>
    <t>Time</t>
  </si>
  <si>
    <t>MPH</t>
  </si>
  <si>
    <t>KPH</t>
  </si>
  <si>
    <t>Wind M/s</t>
  </si>
  <si>
    <t>Legal?</t>
  </si>
  <si>
    <t>Varnowski</t>
  </si>
  <si>
    <t>Nash</t>
  </si>
  <si>
    <t>Holland</t>
  </si>
  <si>
    <t>Aaron Williams</t>
  </si>
  <si>
    <t>Athena</t>
  </si>
  <si>
    <t>Cal Poly SLO</t>
  </si>
  <si>
    <t>Specter</t>
  </si>
  <si>
    <t>Team Schroeder</t>
  </si>
  <si>
    <t>Richard Myers</t>
  </si>
  <si>
    <t>Gee Bee Moby</t>
  </si>
  <si>
    <t>Hreno/Myers</t>
  </si>
  <si>
    <t>Georgiev</t>
  </si>
  <si>
    <t>Fred Markham</t>
  </si>
  <si>
    <t>Mephisto</t>
  </si>
  <si>
    <t>Hans Wessels</t>
  </si>
  <si>
    <t>Speedhawk</t>
  </si>
  <si>
    <t>Mertens/Van Vugt</t>
  </si>
  <si>
    <t>Warren Beauchamp</t>
  </si>
  <si>
    <t>Cuda-W</t>
  </si>
  <si>
    <t>Rodaro/Beauchamp</t>
  </si>
  <si>
    <t>Goliath II</t>
  </si>
  <si>
    <t>Lem</t>
  </si>
  <si>
    <t>Tanya Markham</t>
  </si>
  <si>
    <t>FlyingJay</t>
  </si>
  <si>
    <t>Henry Team</t>
  </si>
  <si>
    <t>Specter Trike</t>
  </si>
  <si>
    <t>Schroeder Team</t>
  </si>
  <si>
    <t>~70</t>
  </si>
  <si>
    <t>Chuck Royalty</t>
  </si>
  <si>
    <t>Orion Trike</t>
  </si>
  <si>
    <t>Gage</t>
  </si>
  <si>
    <t>Jason Erickson</t>
  </si>
  <si>
    <t>Varnator</t>
  </si>
  <si>
    <t>Delair/Romano/Erickson</t>
  </si>
  <si>
    <t>Leone Team</t>
  </si>
  <si>
    <t>Matt Scott</t>
  </si>
  <si>
    <t>Varna clone</t>
  </si>
  <si>
    <t>Scott</t>
  </si>
  <si>
    <t>Black Trike</t>
  </si>
  <si>
    <t>Kim Schallenberger</t>
  </si>
  <si>
    <t>Flying A</t>
  </si>
  <si>
    <t>Berls</t>
  </si>
  <si>
    <t>TBFB Varna</t>
  </si>
  <si>
    <t>Diablo IV</t>
  </si>
  <si>
    <t>Wedge (no top)</t>
  </si>
  <si>
    <t>Trisled/Ware/Anderson</t>
  </si>
  <si>
    <t>Builder</t>
  </si>
  <si>
    <t>Sec</t>
  </si>
  <si>
    <t>Wind</t>
  </si>
  <si>
    <t>m/s</t>
  </si>
  <si>
    <t>HPVA</t>
  </si>
  <si>
    <t>Jerrod Bouchard</t>
  </si>
  <si>
    <t>StreaMiner</t>
  </si>
  <si>
    <t>Univ. of Missouri-Rolla</t>
  </si>
  <si>
    <t>Tom Nowak</t>
  </si>
  <si>
    <t>Orange</t>
  </si>
  <si>
    <t>Hill/Brick/Teubner</t>
  </si>
  <si>
    <t>No</t>
  </si>
  <si>
    <t>Steve Spencer</t>
  </si>
  <si>
    <t>Panther</t>
  </si>
  <si>
    <t>Spencer</t>
  </si>
  <si>
    <t>Sled Edge</t>
  </si>
  <si>
    <t>TriSled</t>
  </si>
  <si>
    <t>Bent Up Beluga</t>
  </si>
  <si>
    <t>51*</t>
  </si>
  <si>
    <t>Diablo 3</t>
  </si>
  <si>
    <t>Varna</t>
  </si>
  <si>
    <t>Eivie II</t>
  </si>
  <si>
    <t>Zabovnik</t>
  </si>
  <si>
    <t>Yes</t>
  </si>
  <si>
    <t>Rob Hitchcock</t>
  </si>
  <si>
    <t>Kyle Edge</t>
  </si>
  <si>
    <t>Weaver</t>
  </si>
  <si>
    <t>Dave Gertler</t>
  </si>
  <si>
    <t>Valkyrie</t>
  </si>
  <si>
    <t>Western Washington U</t>
  </si>
  <si>
    <t>Bluejay</t>
  </si>
  <si>
    <t>Henry</t>
  </si>
  <si>
    <t>Stephen Dey</t>
  </si>
  <si>
    <t>Bessie III</t>
  </si>
  <si>
    <t>UC Davis</t>
  </si>
  <si>
    <t>Orange Varna</t>
  </si>
  <si>
    <t>Raymond Gage</t>
  </si>
  <si>
    <t>No Runs</t>
  </si>
  <si>
    <t>Too Windy</t>
  </si>
  <si>
    <t>Cold. Rain.</t>
  </si>
  <si>
    <t>Eli Mueller</t>
  </si>
  <si>
    <t>Windwrap</t>
  </si>
  <si>
    <t>Team Windwrap</t>
  </si>
  <si>
    <t>Jason Ericson</t>
  </si>
  <si>
    <t>Greg Ockenfels</t>
  </si>
  <si>
    <t>Slovinia</t>
  </si>
  <si>
    <t>Varna Camera bike</t>
  </si>
  <si>
    <t>Georgi Georgiev</t>
  </si>
  <si>
    <t>Rob Hichcock</t>
  </si>
  <si>
    <t>Hill/Brick/Tubner</t>
  </si>
  <si>
    <t>Hind Sight Topless</t>
  </si>
  <si>
    <t>Cal Poly</t>
  </si>
  <si>
    <t>Varna Diablo</t>
  </si>
  <si>
    <t>Dean Pederson</t>
  </si>
  <si>
    <t>Coyote</t>
  </si>
  <si>
    <t>Steve Delaire</t>
  </si>
  <si>
    <t>Hind Sight</t>
  </si>
  <si>
    <t>Easy Varna</t>
  </si>
  <si>
    <t> 5.740</t>
  </si>
  <si>
    <t>Day</t>
  </si>
  <si>
    <t>Team</t>
  </si>
  <si>
    <t>Speed</t>
  </si>
  <si>
    <t>(MPH)</t>
  </si>
  <si>
    <t>Legal </t>
  </si>
  <si>
    <t>Wind?</t>
  </si>
  <si>
    <t>US</t>
  </si>
  <si>
    <t>WISIL</t>
  </si>
  <si>
    <t>Charlie Ollinger</t>
  </si>
  <si>
    <t>M5 #8</t>
  </si>
  <si>
    <t>M5/Hill</t>
  </si>
  <si>
    <t>Ollinger</t>
  </si>
  <si>
    <t>Mackie (Walter) Martin</t>
  </si>
  <si>
    <t>TriRush trike</t>
  </si>
  <si>
    <t>EasyRacers Team</t>
  </si>
  <si>
    <t>EasyRacers</t>
  </si>
  <si>
    <t>Orange Varna trike</t>
  </si>
  <si>
    <t>Minn. Cycling</t>
  </si>
  <si>
    <t>Markham</t>
  </si>
  <si>
    <t>Damjan Zabovnik</t>
  </si>
  <si>
    <t>Eivie Team</t>
  </si>
  <si>
    <t>Lisa Vetterlein</t>
  </si>
  <si>
    <t>Varna II</t>
  </si>
  <si>
    <t>Georgiev/Balfour</t>
  </si>
  <si>
    <t>Coslinger Special</t>
  </si>
  <si>
    <t>Coslinger Team</t>
  </si>
  <si>
    <t>Mackie Martin</t>
  </si>
  <si>
    <t>Nash/Kochinowski</t>
  </si>
  <si>
    <t>Elan</t>
  </si>
  <si>
    <t>Andrea Blaseckie</t>
  </si>
  <si>
    <t>Y*</t>
  </si>
  <si>
    <t>Damjan Zabotnik</t>
  </si>
  <si>
    <t>dnf</t>
  </si>
  <si>
    <t>WHPSC 2005 1 Kilometer Results</t>
  </si>
  <si>
    <t>1 Kilometer Results</t>
  </si>
  <si>
    <t>Wind Speed</t>
  </si>
  <si>
    <t>Racer</t>
  </si>
  <si>
    <t>Secs</t>
  </si>
  <si>
    <t>Mph</t>
  </si>
  <si>
    <t>Kph</t>
  </si>
  <si>
    <t>wind,fpm</t>
  </si>
  <si>
    <t>Comments</t>
  </si>
  <si>
    <t>Warren</t>
  </si>
  <si>
    <t>no wind</t>
  </si>
  <si>
    <t>Timing  failure</t>
  </si>
  <si>
    <t>Sean</t>
  </si>
  <si>
    <t>Charlie</t>
  </si>
  <si>
    <t>Illegal wind</t>
  </si>
  <si>
    <t>Eric</t>
  </si>
  <si>
    <t>Mackie</t>
  </si>
  <si>
    <t>Sam</t>
  </si>
  <si>
    <t>Fred</t>
  </si>
  <si>
    <t>Lisa</t>
  </si>
  <si>
    <t>Ellen</t>
  </si>
  <si>
    <t>Aaron</t>
  </si>
  <si>
    <t>Timing glitch</t>
  </si>
  <si>
    <t>DNF (crash)</t>
  </si>
  <si>
    <t>DNF </t>
  </si>
  <si>
    <t>Matt</t>
  </si>
  <si>
    <t>Andrea</t>
  </si>
  <si>
    <t>Race Day</t>
  </si>
  <si>
    <t>Rider(s)</t>
  </si>
  <si>
    <t>Legal</t>
  </si>
  <si>
    <t>200 Meter Time</t>
  </si>
  <si>
    <t>(Seconds)</t>
  </si>
  <si>
    <t> Ellen van Vugt</t>
  </si>
  <si>
    <t> Varnowski</t>
  </si>
  <si>
    <t> 46.65</t>
  </si>
  <si>
    <t> 9.80</t>
  </si>
  <si>
    <t>Velox Solium</t>
  </si>
  <si>
    <t>Freddy Markham</t>
  </si>
  <si>
    <t>Frank Geyer</t>
  </si>
  <si>
    <t>Big Gun</t>
  </si>
  <si>
    <t>TriRush</t>
  </si>
  <si>
    <t>Dean Peterson</t>
  </si>
  <si>
    <t>Rotator Coyote</t>
  </si>
  <si>
    <t>Orin Macquarrie</t>
  </si>
  <si>
    <t>Varna Clone Highracer</t>
  </si>
  <si>
    <t>WhiteHawk</t>
  </si>
  <si>
    <t>Lisa Tonello</t>
  </si>
  <si>
    <t>Varna 1</t>
  </si>
  <si>
    <t>Rotator Super 7</t>
  </si>
  <si>
    <t>No time recorded</t>
  </si>
  <si>
    <t>?</t>
  </si>
  <si>
    <t>WhiteHawk (unfaired)</t>
  </si>
  <si>
    <t>Mark Mueller</t>
  </si>
  <si>
    <t>Greenspeed SLR</t>
  </si>
  <si>
    <t>Rob Wood</t>
  </si>
  <si>
    <t>Matjaz Leskovar</t>
  </si>
  <si>
    <t>Mackey Martin</t>
  </si>
  <si>
    <t>Virtual Rush</t>
  </si>
  <si>
    <t>Joe Kochanowski</t>
  </si>
  <si>
    <t>Ollinger club racer</t>
  </si>
  <si>
    <t>Jeff Bales</t>
  </si>
  <si>
    <t>Lunatic Fringe</t>
  </si>
  <si>
    <t>30.21 </t>
  </si>
  <si>
    <t>14.810 </t>
  </si>
  <si>
    <t>Ollinger Club Racer</t>
  </si>
  <si>
    <t>35.65 </t>
  </si>
  <si>
    <t>12.549 </t>
  </si>
  <si>
    <t>76.35 </t>
  </si>
  <si>
    <t>5.860 </t>
  </si>
  <si>
    <t>7.560 </t>
  </si>
  <si>
    <t>Eivie team</t>
  </si>
  <si>
    <t>46.79 </t>
  </si>
  <si>
    <t>9.526 </t>
  </si>
  <si>
    <t>Norus streamliner</t>
  </si>
  <si>
    <t> 9.061 </t>
  </si>
  <si>
    <t>Brian Romano</t>
  </si>
  <si>
    <t>Rotator Frankenstein</t>
  </si>
  <si>
    <t>highracer Varna clone</t>
  </si>
  <si>
    <t>Varna clone highracer</t>
  </si>
  <si>
    <t>Evie</t>
  </si>
  <si>
    <t>Eivie streamliner</t>
  </si>
  <si>
    <t>Silver (Varna clone)</t>
  </si>
  <si>
    <t>Speed (MPH)</t>
  </si>
  <si>
    <t>Barracuda</t>
  </si>
  <si>
    <t>Bearacuda</t>
  </si>
  <si>
    <t>Rob English</t>
  </si>
  <si>
    <t>Mango</t>
  </si>
  <si>
    <t>Diablo II</t>
  </si>
  <si>
    <t>Andrea Blasecki</t>
  </si>
  <si>
    <t>Double GoldRush</t>
  </si>
  <si>
    <t>Steve Delair</t>
  </si>
  <si>
    <t>Jan Van Eijden</t>
  </si>
  <si>
    <t>Blue WhiteHawk</t>
  </si>
  <si>
    <t>Ellen Van Der Horst</t>
  </si>
  <si>
    <t>White WhiteHawk</t>
  </si>
  <si>
    <t>Illegal wind </t>
  </si>
  <si>
    <t>Gold Rush LeTour</t>
  </si>
  <si>
    <t>White Hawk</t>
  </si>
  <si>
    <t>Double Gold Rush</t>
  </si>
  <si>
    <t>Richard Craig</t>
  </si>
  <si>
    <t>Dust Devil</t>
  </si>
  <si>
    <t>Legal  </t>
  </si>
  <si>
    <t>Blue White Hawk</t>
  </si>
  <si>
    <t>Matt Weaver</t>
  </si>
  <si>
    <t>Kyle Edge </t>
  </si>
  <si>
    <t>73. 419</t>
  </si>
  <si>
    <t>Not Legal*</t>
  </si>
  <si>
    <t>~70.0</t>
  </si>
  <si>
    <t>Guido Mertens</t>
  </si>
  <si>
    <t>Rider(S)</t>
  </si>
  <si>
    <t>200M time sec.</t>
  </si>
  <si>
    <t>200M speed MPH</t>
  </si>
  <si>
    <t>200M Wind</t>
  </si>
  <si>
    <t>1Kilo time Sec.</t>
  </si>
  <si>
    <t>1 Kilo Speed MPH</t>
  </si>
  <si>
    <t>1 Mile Time Sec.</t>
  </si>
  <si>
    <t>1 mile Speed</t>
  </si>
  <si>
    <t>kilo and mile wind</t>
  </si>
  <si>
    <t>legal</t>
  </si>
  <si>
    <t>1 Kilo</t>
  </si>
  <si>
    <t>1 Mile</t>
  </si>
  <si>
    <t>non legal</t>
  </si>
  <si>
    <t>Andy Jaques-Maynes &amp; Lance Doherty</t>
  </si>
  <si>
    <t>76.32 Mph</t>
  </si>
  <si>
    <r>
      <t>Monday Morning Qualifying </t>
    </r>
    <r>
      <rPr>
        <sz val="10"/>
        <color rgb="FF000000"/>
        <rFont val="Arial"/>
        <family val="2"/>
      </rPr>
      <t> (2.5 mile run)</t>
    </r>
  </si>
  <si>
    <r>
      <t>Monday Evening Speed Runs   </t>
    </r>
    <r>
      <rPr>
        <sz val="10"/>
        <color rgb="FF000000"/>
        <rFont val="Arial"/>
        <family val="2"/>
      </rPr>
      <t>(5 mile run)</t>
    </r>
    <r>
      <rPr>
        <b/>
        <sz val="10"/>
        <color rgb="FF000000"/>
        <rFont val="Arial"/>
        <family val="2"/>
      </rPr>
      <t>          </t>
    </r>
  </si>
  <si>
    <r>
      <t>Tuesday Morning Qualifying</t>
    </r>
    <r>
      <rPr>
        <sz val="10"/>
        <color rgb="FF000000"/>
        <rFont val="Arial"/>
        <family val="2"/>
      </rPr>
      <t>  (2.5 mile run)    </t>
    </r>
  </si>
  <si>
    <r>
      <t>Thursday Morning Qualifying Runs </t>
    </r>
    <r>
      <rPr>
        <sz val="10"/>
        <color rgb="FF000000"/>
        <rFont val="Arial"/>
        <family val="2"/>
      </rPr>
      <t>(2.5 mile)</t>
    </r>
  </si>
  <si>
    <r>
      <t>Friday Morning Speed Runs </t>
    </r>
    <r>
      <rPr>
        <sz val="10"/>
        <color rgb="FF000000"/>
        <rFont val="Arial"/>
        <family val="2"/>
      </rPr>
      <t>(2.5 mile)</t>
    </r>
  </si>
  <si>
    <r>
      <t>Friday Morning Speed Runs </t>
    </r>
    <r>
      <rPr>
        <sz val="10"/>
        <color rgb="FF000000"/>
        <rFont val="Arial"/>
        <family val="2"/>
      </rPr>
      <t>(5 mile)</t>
    </r>
  </si>
  <si>
    <r>
      <t>Saturday Morning Speed Runs</t>
    </r>
    <r>
      <rPr>
        <sz val="10"/>
        <color rgb="FF000000"/>
        <rFont val="Arial"/>
        <family val="2"/>
      </rPr>
      <t> (5 mile)</t>
    </r>
  </si>
  <si>
    <r>
      <t>Saturday Evening Speed Runs</t>
    </r>
    <r>
      <rPr>
        <sz val="10"/>
        <color rgb="FF000000"/>
        <rFont val="Arial"/>
        <family val="2"/>
      </rPr>
      <t> (5 mile)</t>
    </r>
  </si>
  <si>
    <t>Monday Evening Speed Runs   (5 mile run)          </t>
  </si>
  <si>
    <r>
      <t>Monday Evening Speed Runs   </t>
    </r>
    <r>
      <rPr>
        <sz val="10"/>
        <color rgb="FF000000"/>
        <rFont val="Arial"/>
        <family val="2"/>
      </rPr>
      <t>(5 mile run)</t>
    </r>
    <r>
      <rPr>
        <b/>
        <sz val="10"/>
        <color rgb="FF000000"/>
        <rFont val="Arial"/>
        <family val="2"/>
      </rPr>
      <t>          </t>
    </r>
  </si>
  <si>
    <r>
      <t>Tuesday Morning Qualifying</t>
    </r>
    <r>
      <rPr>
        <sz val="10"/>
        <color rgb="FF000000"/>
        <rFont val="Arial"/>
        <family val="2"/>
      </rPr>
      <t>  (2 mile run)    </t>
    </r>
  </si>
  <si>
    <r>
      <t>Wednesday Morning Qualifying Runs </t>
    </r>
    <r>
      <rPr>
        <sz val="10"/>
        <color rgb="FF000000"/>
        <rFont val="Arial"/>
        <family val="2"/>
      </rPr>
      <t>(2 mile run) </t>
    </r>
  </si>
  <si>
    <r>
      <t>Monday Evening Speed Runs   </t>
    </r>
    <r>
      <rPr>
        <sz val="10"/>
        <color rgb="FF000000"/>
        <rFont val="Arial"/>
        <family val="2"/>
      </rPr>
      <t>(5 mile run)</t>
    </r>
    <r>
      <rPr>
        <b/>
        <sz val="10"/>
        <color rgb="FF000000"/>
        <rFont val="Arial"/>
        <family val="2"/>
      </rPr>
      <t>          </t>
    </r>
  </si>
  <si>
    <r>
      <t>Thursday Qualifying Runs </t>
    </r>
    <r>
      <rPr>
        <sz val="10"/>
        <color rgb="FF000000"/>
        <rFont val="Arial"/>
        <family val="2"/>
      </rPr>
      <t>(2.5 mile)</t>
    </r>
  </si>
  <si>
    <t>Â 17:54</t>
  </si>
  <si>
    <t>Â 18:21</t>
  </si>
  <si>
    <t>Â 18:51</t>
  </si>
  <si>
    <r>
      <t>Friday Morning Qualification Runs </t>
    </r>
    <r>
      <rPr>
        <sz val="10"/>
        <color rgb="FF000000"/>
        <rFont val="Arial"/>
        <family val="2"/>
      </rPr>
      <t>(2.5 mile)</t>
    </r>
  </si>
  <si>
    <r>
      <t>Friday Evening Speed Runs </t>
    </r>
    <r>
      <rPr>
        <sz val="10"/>
        <color rgb="FF000000"/>
        <rFont val="Arial"/>
        <family val="2"/>
      </rPr>
      <t>(5 mile)</t>
    </r>
  </si>
  <si>
    <t>Designer</t>
  </si>
  <si>
    <t>Location</t>
  </si>
  <si>
    <t>Elevation</t>
  </si>
  <si>
    <t>Meters</t>
  </si>
  <si>
    <t>Gender</t>
  </si>
  <si>
    <t>No. Riders</t>
  </si>
  <si>
    <t>Age</t>
  </si>
  <si>
    <t>Power</t>
  </si>
  <si>
    <t>Vehicle Tracks</t>
  </si>
  <si>
    <t>hide</t>
  </si>
  <si>
    <t>add</t>
  </si>
  <si>
    <t>Time of Day</t>
  </si>
  <si>
    <t>Rider's Country</t>
  </si>
  <si>
    <t>male, female, mixed</t>
  </si>
  <si>
    <t>single, multiple</t>
  </si>
  <si>
    <t>open, arms only</t>
  </si>
  <si>
    <t>open, multitrack</t>
  </si>
  <si>
    <t>open, &lt;11, 12-14, 15-17</t>
  </si>
  <si>
    <t>mph</t>
  </si>
  <si>
    <t>kph</t>
  </si>
  <si>
    <t>sec</t>
  </si>
  <si>
    <t>y, n</t>
  </si>
  <si>
    <t>Larry Lem &amp; Phil Plath</t>
  </si>
  <si>
    <t>Tom Amick &amp; Phil Plath</t>
  </si>
  <si>
    <t>Flying  Cucumber</t>
  </si>
  <si>
    <t>Larry Lem &amp; Tom Amick</t>
  </si>
  <si>
    <t>Fred Markham &amp; Mackie Martin</t>
  </si>
  <si>
    <t>Tanya Markham &amp; Mackie Martin</t>
  </si>
  <si>
    <t>Paul Buttemer</t>
  </si>
  <si>
    <t>calc from time</t>
  </si>
  <si>
    <t>Atlas</t>
  </si>
  <si>
    <t>Specter II</t>
  </si>
  <si>
    <t>Ryan Milligan</t>
  </si>
  <si>
    <t>Fred Markham &amp; </t>
  </si>
  <si>
    <t>Chris Springer</t>
  </si>
  <si>
    <t>Andy Jaques-Maynes &amp; </t>
  </si>
  <si>
    <t>Lance Doherty</t>
  </si>
  <si>
    <t>Frankenstein</t>
  </si>
  <si>
    <t>200M</t>
  </si>
  <si>
    <t>Andy Jaques-Maynes &amp;  Lance Doherty</t>
  </si>
  <si>
    <t>Gold Rush Le Tour</t>
  </si>
  <si>
    <t>Timing error</t>
  </si>
  <si>
    <t>Blueyonder Challenge</t>
  </si>
  <si>
    <t>Jason Queally</t>
  </si>
  <si>
    <t>Sam Whittinghham</t>
  </si>
  <si>
    <t>Blueyonder</t>
  </si>
  <si>
    <t>Gold RushLe Tour</t>
  </si>
  <si>
    <t>Fred Markham &amp; Chris Springer</t>
  </si>
  <si>
    <t>Bobby Ehrmann</t>
  </si>
  <si>
    <t>VeloX IV</t>
  </si>
  <si>
    <t>Orion</t>
  </si>
  <si>
    <t>Kevin Schroeder</t>
  </si>
  <si>
    <t>Scimitar</t>
  </si>
  <si>
    <t>VeloX III</t>
  </si>
  <si>
    <t>VeloX II</t>
  </si>
  <si>
    <t>Altair 2</t>
  </si>
  <si>
    <t>Scotland</t>
  </si>
  <si>
    <t>University of Toronto</t>
  </si>
  <si>
    <t>Western Washington University</t>
  </si>
  <si>
    <t>Cal Poly San Luis Obispo</t>
  </si>
  <si>
    <t>Univerisity of California Berkeley</t>
  </si>
  <si>
    <t>George Leone</t>
  </si>
  <si>
    <t>Don Schroeder</t>
  </si>
  <si>
    <t>Team Cygnus</t>
  </si>
  <si>
    <t>Gardner Martin</t>
  </si>
  <si>
    <t>Sean Costin, Raymond Gage, Dave Sianez</t>
  </si>
  <si>
    <t>Varna Diablo II</t>
  </si>
  <si>
    <t>Varna Diablo IV</t>
  </si>
  <si>
    <t>Adjust previous year columns to match to allow copying</t>
  </si>
  <si>
    <t xml:space="preserve">Columns A through J show 2014 columns.  </t>
  </si>
  <si>
    <t>Add columns K-R for info that will be needed for IHPVA table</t>
  </si>
  <si>
    <t>Some years contain designer info</t>
  </si>
  <si>
    <t>Copy compilation sheet to sort legal sheet.  Sort by Column J</t>
  </si>
  <si>
    <t>Human Power Team Delft &amp; Amsterdam</t>
  </si>
  <si>
    <t>IUT of Annecy</t>
  </si>
  <si>
    <t>AeroVelo, University of Toronto</t>
  </si>
  <si>
    <t>Miles Kingsbury, Rob English</t>
  </si>
  <si>
    <t>David Wielemaker, Hans van Vugt</t>
  </si>
  <si>
    <t>David Wielemaker, Hans van Vugt, Jan Bos</t>
  </si>
  <si>
    <t>Trisled, Ware, Anderson</t>
  </si>
  <si>
    <t>Princess</t>
  </si>
  <si>
    <t>Veniamin Ulyanovskiy</t>
  </si>
  <si>
    <t>Designer, builder</t>
  </si>
  <si>
    <t>Germany</t>
  </si>
  <si>
    <t>Chris Field</t>
  </si>
  <si>
    <t>Thom Ollinger, Richard Myers</t>
  </si>
  <si>
    <t>Univ of California Berkeley</t>
  </si>
  <si>
    <t>Guido Mertens, Hans van Vugt</t>
  </si>
  <si>
    <t>Ivan Samila, Mike Sova</t>
  </si>
  <si>
    <t>Reg Rodaro, Warren Beauchamp</t>
  </si>
  <si>
    <t>Garrie Hill, Ray Brick, Brad Teubner</t>
  </si>
  <si>
    <t>Georgi Georgiev, Orin Macquarrie</t>
  </si>
  <si>
    <t>Georgi Georgiev, Dave Balfour</t>
  </si>
  <si>
    <t>Georgi Georgiev, Joe Kochanowski</t>
  </si>
  <si>
    <t>105 riders / rider combinations</t>
  </si>
  <si>
    <t>Mackie or Mackey?</t>
  </si>
  <si>
    <t>Shall we list designer or designer and builders?</t>
  </si>
  <si>
    <t>Andrea rode what Varna in 2000?</t>
  </si>
  <si>
    <t>VeloX S2</t>
  </si>
  <si>
    <t>VeloX S1</t>
  </si>
  <si>
    <t>VeloX S1 copy</t>
  </si>
  <si>
    <t>S1 = XS</t>
  </si>
  <si>
    <t>copy of Ellen's XS</t>
  </si>
  <si>
    <t>Damjan Eivie Roman numerals or Arabic?</t>
  </si>
  <si>
    <t>Speedhawk II</t>
  </si>
  <si>
    <t>George Leone, Dan Baggs, John Pocock, Hemanth Porumamilla</t>
  </si>
  <si>
    <t>z</t>
  </si>
  <si>
    <t>M5, Garrie Hill</t>
  </si>
  <si>
    <t>Georgi Georgiev, Steve Delaire, Brian Romano, Jason Erickson</t>
  </si>
  <si>
    <t>Georgi Georgiev, Steve Nash, Joe Kochinowski</t>
  </si>
  <si>
    <t>Ask Tom and George about Ron Milligan.</t>
  </si>
  <si>
    <t>65 timing discrepancies</t>
  </si>
  <si>
    <t>33 are off by .01 mph</t>
  </si>
  <si>
    <t>Alex Moutlton, Dave Kennedy, Doug Milliken</t>
  </si>
  <si>
    <t>Gilles Poirier, Rob Wood, Don Smith</t>
  </si>
  <si>
    <t>Terry Hreno, Rich Myers</t>
  </si>
  <si>
    <t>Some commercial trike, Orin Peters</t>
  </si>
  <si>
    <t>Varna 1 or Varna Orpheus per Andrea</t>
  </si>
  <si>
    <t>question sent to Tom A and George L to ask Ron L</t>
  </si>
  <si>
    <t>Is Tusmobil Eivie the same as Eivie 4?  Does Damjan want to keep the sponsor in the name for this list or change to 4 (or 5)?</t>
  </si>
  <si>
    <t>Copy each WHPSC yearly result info to its own sheet</t>
  </si>
  <si>
    <t>Create parameters sheet to review the columns that will be needed and the order in which they should be listed.</t>
  </si>
  <si>
    <t>Note columns to display and columns to hide.  Hiding is better than deleting.</t>
  </si>
  <si>
    <t>Add columns in yearly results to allow them to be copied to compliation sheet</t>
  </si>
  <si>
    <t>Copy each year to compilation sheet, make no changes</t>
  </si>
  <si>
    <t>Copy legal to fill&amp;calc.  Calculate speeds in columns M and N.  Some times missing.  Calulate times in column L per speeds from column G.</t>
  </si>
  <si>
    <t>Tasks</t>
  </si>
  <si>
    <t>Continue to add country and builder info, vehicle names, consistency, numbers (Roman or Arabic numerals), etc.</t>
  </si>
  <si>
    <t>Insert columns P and Q in fill and calc sheet subtracting M and N speeds from G and H speeds.  Non-zero results are manually-highlighted in yellow.   These are errors in the WHPSC year results.  Most are minor conversion errors, some are gross typos.</t>
  </si>
  <si>
    <t>Resolve errors and actions to correct WHPSC yearly results with Warren, the IHPVA board and records committee.</t>
  </si>
  <si>
    <t>Copy sort legal sheet to legal.  Delete rows that are not legal.  Sort by name.  Begin correcting name errors, make things consistent.  Too many changes to log.  Add countries where known.  Delete DNFs, scratches, crashes.</t>
  </si>
  <si>
    <t>len</t>
  </si>
  <si>
    <t>find /</t>
  </si>
  <si>
    <t>rider</t>
  </si>
  <si>
    <t>vehicle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</si>
</sst>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mm/dd/yy;@"/>
  </numFmts>
  <fonts count="18" x14ac:knownFonts="1">
    <font>
      <sz val="11"/>
      <color theme="1"/>
      <name val="Calibri"/>
      <family val="2"/>
      <scheme val="minor"/>
    </font>
    <font>
      <b/>
      <sz val="10"/>
      <color rgb="FF000000"/>
      <name val="Arial"/>
      <family val="2"/>
    </font>
    <font>
      <sz val="10"/>
      <color rgb="FF000000"/>
      <name val="Arial"/>
      <family val="2"/>
    </font>
    <font>
      <sz val="10"/>
      <color theme="1"/>
      <name val="Calibri"/>
      <family val="2"/>
      <scheme val="minor"/>
    </font>
    <font>
      <b/>
      <sz val="10"/>
      <color theme="1"/>
      <name val="Arial"/>
      <family val="2"/>
    </font>
    <font>
      <sz val="10"/>
      <color theme="1"/>
      <name val="Arial"/>
      <family val="2"/>
    </font>
    <font>
      <sz val="10"/>
      <color rgb="FFFF0000"/>
      <name val="Arial"/>
      <family val="2"/>
    </font>
    <font>
      <u/>
      <sz val="11"/>
      <color theme="10"/>
      <name val="Calibri"/>
      <family val="2"/>
      <scheme val="minor"/>
    </font>
    <font>
      <sz val="10"/>
      <color rgb="FF000000"/>
      <name val="Times New Roman"/>
      <family val="1"/>
    </font>
    <font>
      <u/>
      <sz val="10"/>
      <color theme="10"/>
      <name val="Calibri"/>
      <family val="2"/>
      <scheme val="minor"/>
    </font>
    <font>
      <sz val="10"/>
      <color theme="1"/>
      <name val="Times New Roman"/>
      <family val="1"/>
    </font>
    <font>
      <i/>
      <u/>
      <sz val="10"/>
      <color rgb="FF000000"/>
      <name val="Arial"/>
      <family val="2"/>
    </font>
    <font>
      <b/>
      <sz val="8"/>
      <name val="Century Schoolbook"/>
      <family val="1"/>
    </font>
    <font>
      <b/>
      <sz val="9"/>
      <name val="Century Schoolbook"/>
      <family val="1"/>
    </font>
    <font>
      <b/>
      <sz val="10"/>
      <name val="Century Schoolbook"/>
      <family val="1"/>
    </font>
    <font>
      <sz val="14"/>
      <color rgb="FF000000"/>
      <name val="Times New Roman"/>
      <family val="1"/>
    </font>
    <font>
      <b/>
      <sz val="14"/>
      <color rgb="FF000000"/>
      <name val="Arial"/>
      <family val="2"/>
    </font>
    <font>
      <sz val="12"/>
      <color theme="1"/>
      <name val="Calibri"/>
      <family val="2"/>
      <scheme val="minor"/>
    </font>
  </fonts>
  <fills count="17">
    <fill>
      <patternFill patternType="none"/>
    </fill>
    <fill>
      <patternFill patternType="gray125"/>
    </fill>
    <fill>
      <patternFill patternType="solid">
        <fgColor rgb="FFFFFFFF"/>
        <bgColor indexed="64"/>
      </patternFill>
    </fill>
    <fill>
      <patternFill patternType="solid">
        <fgColor rgb="FFC0C0C0"/>
        <bgColor indexed="64"/>
      </patternFill>
    </fill>
    <fill>
      <patternFill patternType="solid">
        <fgColor rgb="FF00FFFF"/>
        <bgColor indexed="64"/>
      </patternFill>
    </fill>
    <fill>
      <patternFill patternType="solid">
        <fgColor rgb="FF00FF00"/>
        <bgColor indexed="64"/>
      </patternFill>
    </fill>
    <fill>
      <patternFill patternType="solid">
        <fgColor rgb="FFFF00FF"/>
        <bgColor indexed="64"/>
      </patternFill>
    </fill>
    <fill>
      <patternFill patternType="solid">
        <fgColor rgb="FF000000"/>
        <bgColor indexed="64"/>
      </patternFill>
    </fill>
    <fill>
      <patternFill patternType="solid">
        <fgColor rgb="FFF7F7F0"/>
        <bgColor indexed="64"/>
      </patternFill>
    </fill>
    <fill>
      <patternFill patternType="solid">
        <fgColor rgb="FFE8FFE9"/>
        <bgColor indexed="64"/>
      </patternFill>
    </fill>
    <fill>
      <patternFill patternType="solid">
        <fgColor rgb="FFFFFFEC"/>
        <bgColor indexed="64"/>
      </patternFill>
    </fill>
    <fill>
      <patternFill patternType="solid">
        <fgColor rgb="FFF2ECD7"/>
        <bgColor indexed="64"/>
      </patternFill>
    </fill>
    <fill>
      <patternFill patternType="solid">
        <fgColor rgb="FF80FFFF"/>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s>
  <borders count="4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808080"/>
      </left>
      <right style="medium">
        <color rgb="FF000000"/>
      </right>
      <top style="medium">
        <color rgb="FF808080"/>
      </top>
      <bottom/>
      <diagonal/>
    </border>
    <border>
      <left style="medium">
        <color rgb="FF000000"/>
      </left>
      <right style="medium">
        <color rgb="FF000000"/>
      </right>
      <top style="medium">
        <color rgb="FF808080"/>
      </top>
      <bottom/>
      <diagonal/>
    </border>
    <border>
      <left style="medium">
        <color rgb="FF808080"/>
      </left>
      <right style="medium">
        <color rgb="FF000000"/>
      </right>
      <top/>
      <bottom style="medium">
        <color rgb="FF000000"/>
      </bottom>
      <diagonal/>
    </border>
    <border>
      <left style="medium">
        <color rgb="FF80808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80808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80808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808080"/>
      </left>
      <right/>
      <top style="medium">
        <color rgb="FF000000"/>
      </top>
      <bottom style="medium">
        <color rgb="FF000000"/>
      </bottom>
      <diagonal/>
    </border>
    <border>
      <left style="medium">
        <color rgb="FF808080"/>
      </left>
      <right/>
      <top style="thin">
        <color rgb="FF000000"/>
      </top>
      <bottom/>
      <diagonal/>
    </border>
    <border>
      <left/>
      <right style="medium">
        <color rgb="FF000000"/>
      </right>
      <top style="thin">
        <color rgb="FF000000"/>
      </top>
      <bottom/>
      <diagonal/>
    </border>
    <border>
      <left style="medium">
        <color rgb="FF808080"/>
      </left>
      <right/>
      <top/>
      <bottom/>
      <diagonal/>
    </border>
    <border>
      <left/>
      <right style="medium">
        <color rgb="FF000000"/>
      </right>
      <top/>
      <bottom/>
      <diagonal/>
    </border>
    <border>
      <left style="medium">
        <color rgb="FF808080"/>
      </left>
      <right/>
      <top/>
      <bottom style="thin">
        <color rgb="FF000000"/>
      </bottom>
      <diagonal/>
    </border>
    <border>
      <left/>
      <right style="medium">
        <color rgb="FF000000"/>
      </right>
      <top/>
      <bottom style="thin">
        <color rgb="FF000000"/>
      </bottom>
      <diagonal/>
    </border>
    <border>
      <left style="medium">
        <color rgb="FF80808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76">
    <xf numFmtId="0" fontId="0" fillId="0" borderId="0" xfId="0"/>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3" fillId="0" borderId="0" xfId="0" applyFont="1"/>
    <xf numFmtId="0" fontId="2" fillId="2" borderId="11" xfId="0" applyFont="1" applyFill="1" applyBorder="1" applyAlignment="1">
      <alignment vertical="center"/>
    </xf>
    <xf numFmtId="0" fontId="2" fillId="4" borderId="1" xfId="0" applyFont="1" applyFill="1" applyBorder="1" applyAlignment="1">
      <alignment horizontal="center" vertic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3" borderId="1" xfId="0" applyFont="1" applyFill="1" applyBorder="1" applyAlignment="1">
      <alignment wrapText="1"/>
    </xf>
    <xf numFmtId="0" fontId="2" fillId="2" borderId="1" xfId="0" applyFont="1" applyFill="1" applyBorder="1" applyAlignment="1">
      <alignment vertical="center" readingOrder="1"/>
    </xf>
    <xf numFmtId="0" fontId="2" fillId="2" borderId="1" xfId="0" applyFont="1" applyFill="1" applyBorder="1" applyAlignment="1">
      <alignment vertical="center" wrapText="1" readingOrder="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vertical="center" wrapText="1"/>
    </xf>
    <xf numFmtId="14" fontId="2" fillId="8" borderId="1" xfId="0" applyNumberFormat="1" applyFont="1" applyFill="1" applyBorder="1" applyAlignment="1">
      <alignment horizontal="right" vertical="center"/>
    </xf>
    <xf numFmtId="0" fontId="2" fillId="8" borderId="1" xfId="0" applyFont="1" applyFill="1" applyBorder="1" applyAlignment="1">
      <alignment vertical="center"/>
    </xf>
    <xf numFmtId="0" fontId="2" fillId="8"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7" borderId="14" xfId="0" applyFont="1" applyFill="1" applyBorder="1" applyAlignment="1">
      <alignment horizontal="right" vertical="center"/>
    </xf>
    <xf numFmtId="0" fontId="2" fillId="7" borderId="15" xfId="0" applyFont="1" applyFill="1" applyBorder="1" applyAlignment="1">
      <alignment horizontal="right" vertical="center"/>
    </xf>
    <xf numFmtId="0" fontId="1" fillId="3" borderId="1" xfId="0" applyFont="1" applyFill="1" applyBorder="1" applyAlignment="1">
      <alignment vertical="center" wrapText="1"/>
    </xf>
    <xf numFmtId="14" fontId="2" fillId="8" borderId="1" xfId="0" applyNumberFormat="1" applyFont="1" applyFill="1" applyBorder="1" applyAlignment="1">
      <alignment horizontal="right" vertical="center" wrapText="1"/>
    </xf>
    <xf numFmtId="0" fontId="2" fillId="8" borderId="1" xfId="0" applyFont="1" applyFill="1" applyBorder="1" applyAlignment="1">
      <alignment vertical="center" wrapText="1"/>
    </xf>
    <xf numFmtId="0" fontId="2" fillId="8" borderId="1" xfId="0" applyFont="1" applyFill="1" applyBorder="1" applyAlignment="1">
      <alignment horizontal="center" vertical="center" wrapText="1"/>
    </xf>
    <xf numFmtId="0" fontId="2" fillId="2" borderId="3" xfId="0" applyFont="1" applyFill="1" applyBorder="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wrapText="1"/>
    </xf>
    <xf numFmtId="0" fontId="1" fillId="3" borderId="2" xfId="0" applyFont="1" applyFill="1" applyBorder="1" applyAlignment="1"/>
    <xf numFmtId="0" fontId="1" fillId="3" borderId="3" xfId="0" applyFont="1" applyFill="1" applyBorder="1" applyAlignment="1">
      <alignment wrapText="1"/>
    </xf>
    <xf numFmtId="0" fontId="1" fillId="3" borderId="3" xfId="0" applyFont="1" applyFill="1" applyBorder="1" applyAlignment="1"/>
    <xf numFmtId="0" fontId="1" fillId="3" borderId="6" xfId="0" applyFont="1" applyFill="1" applyBorder="1" applyAlignment="1"/>
    <xf numFmtId="0" fontId="1" fillId="3" borderId="4" xfId="0" applyFont="1" applyFill="1" applyBorder="1" applyAlignment="1"/>
    <xf numFmtId="0" fontId="1" fillId="3" borderId="2" xfId="0" applyFont="1" applyFill="1" applyBorder="1" applyAlignment="1">
      <alignment vertical="center"/>
    </xf>
    <xf numFmtId="0" fontId="1" fillId="3" borderId="3" xfId="0" applyFont="1" applyFill="1" applyBorder="1" applyAlignment="1">
      <alignment vertical="center"/>
    </xf>
    <xf numFmtId="0" fontId="0" fillId="0" borderId="0" xfId="0" applyAlignment="1"/>
    <xf numFmtId="14" fontId="2" fillId="8" borderId="1" xfId="0" applyNumberFormat="1" applyFont="1" applyFill="1" applyBorder="1" applyAlignment="1">
      <alignment vertical="center" wrapText="1"/>
    </xf>
    <xf numFmtId="14" fontId="2" fillId="8" borderId="1" xfId="0" applyNumberFormat="1" applyFont="1" applyFill="1" applyBorder="1" applyAlignment="1">
      <alignment vertical="center"/>
    </xf>
    <xf numFmtId="0" fontId="3" fillId="0" borderId="0" xfId="0" applyFont="1" applyAlignment="1"/>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1" xfId="0" applyFont="1" applyFill="1" applyBorder="1" applyAlignment="1">
      <alignment vertical="center"/>
    </xf>
    <xf numFmtId="0" fontId="8" fillId="7" borderId="14" xfId="0" applyFont="1" applyFill="1" applyBorder="1" applyAlignment="1">
      <alignment horizontal="right" vertical="center" wrapText="1"/>
    </xf>
    <xf numFmtId="0" fontId="8" fillId="7" borderId="15" xfId="0" applyFont="1" applyFill="1" applyBorder="1" applyAlignment="1">
      <alignment horizontal="right" vertical="center" wrapText="1"/>
    </xf>
    <xf numFmtId="0" fontId="8" fillId="7" borderId="14" xfId="0" applyFont="1" applyFill="1" applyBorder="1" applyAlignment="1">
      <alignment vertical="center" wrapText="1"/>
    </xf>
    <xf numFmtId="0" fontId="8" fillId="7" borderId="14" xfId="0" applyFont="1" applyFill="1" applyBorder="1" applyAlignment="1">
      <alignment horizontal="right" vertical="center"/>
    </xf>
    <xf numFmtId="0" fontId="8" fillId="7" borderId="15" xfId="0" applyFont="1" applyFill="1" applyBorder="1" applyAlignment="1">
      <alignment horizontal="right" vertical="center"/>
    </xf>
    <xf numFmtId="0" fontId="8" fillId="7" borderId="14" xfId="0" applyFont="1" applyFill="1" applyBorder="1" applyAlignment="1">
      <alignment vertical="center"/>
    </xf>
    <xf numFmtId="0" fontId="8" fillId="8" borderId="1" xfId="0" applyFont="1" applyFill="1" applyBorder="1" applyAlignment="1">
      <alignment vertical="center"/>
    </xf>
    <xf numFmtId="14" fontId="1" fillId="3" borderId="2" xfId="0" applyNumberFormat="1" applyFont="1" applyFill="1" applyBorder="1" applyAlignment="1">
      <alignment wrapText="1"/>
    </xf>
    <xf numFmtId="14" fontId="1" fillId="3" borderId="3" xfId="0" applyNumberFormat="1" applyFont="1" applyFill="1" applyBorder="1" applyAlignment="1">
      <alignment wrapText="1"/>
    </xf>
    <xf numFmtId="14" fontId="3" fillId="0" borderId="0" xfId="0" applyNumberFormat="1" applyFont="1"/>
    <xf numFmtId="14" fontId="3" fillId="0" borderId="0" xfId="0" applyNumberFormat="1" applyFont="1" applyAlignment="1"/>
    <xf numFmtId="14" fontId="1" fillId="3" borderId="1" xfId="0" applyNumberFormat="1" applyFont="1" applyFill="1" applyBorder="1" applyAlignment="1">
      <alignment vertical="center" wrapText="1"/>
    </xf>
    <xf numFmtId="14" fontId="8" fillId="7" borderId="13" xfId="0" applyNumberFormat="1" applyFont="1" applyFill="1" applyBorder="1" applyAlignment="1">
      <alignment horizontal="right" vertical="center" wrapText="1"/>
    </xf>
    <xf numFmtId="14" fontId="8" fillId="7" borderId="13" xfId="0" applyNumberFormat="1" applyFont="1" applyFill="1" applyBorder="1" applyAlignment="1">
      <alignment vertical="center" wrapText="1"/>
    </xf>
    <xf numFmtId="14" fontId="8" fillId="7" borderId="13" xfId="0" applyNumberFormat="1" applyFont="1" applyFill="1" applyBorder="1" applyAlignment="1">
      <alignment horizontal="right" vertical="center"/>
    </xf>
    <xf numFmtId="14" fontId="8" fillId="7" borderId="13" xfId="0" applyNumberFormat="1" applyFont="1" applyFill="1" applyBorder="1" applyAlignment="1">
      <alignment vertical="center"/>
    </xf>
    <xf numFmtId="14" fontId="2" fillId="7" borderId="13" xfId="0" applyNumberFormat="1" applyFont="1" applyFill="1" applyBorder="1" applyAlignment="1">
      <alignment horizontal="right" vertical="center"/>
    </xf>
    <xf numFmtId="14" fontId="1" fillId="3" borderId="1" xfId="0" applyNumberFormat="1" applyFont="1" applyFill="1" applyBorder="1" applyAlignment="1">
      <alignment horizontal="left" wrapText="1"/>
    </xf>
    <xf numFmtId="14" fontId="2" fillId="2" borderId="1" xfId="0" applyNumberFormat="1" applyFont="1" applyFill="1" applyBorder="1" applyAlignment="1">
      <alignment horizontal="left" vertical="center" wrapText="1"/>
    </xf>
    <xf numFmtId="14" fontId="2" fillId="2" borderId="2" xfId="0" applyNumberFormat="1" applyFont="1" applyFill="1" applyBorder="1" applyAlignment="1">
      <alignment horizontal="left" vertical="center" wrapText="1"/>
    </xf>
    <xf numFmtId="14" fontId="2" fillId="2" borderId="3" xfId="0" applyNumberFormat="1" applyFont="1" applyFill="1" applyBorder="1" applyAlignment="1">
      <alignment horizontal="left" vertical="center" wrapText="1"/>
    </xf>
    <xf numFmtId="14" fontId="8" fillId="7" borderId="13" xfId="0" applyNumberFormat="1" applyFont="1" applyFill="1" applyBorder="1" applyAlignment="1">
      <alignment horizontal="left" vertical="center" wrapText="1"/>
    </xf>
    <xf numFmtId="14" fontId="3" fillId="0" borderId="0" xfId="0" applyNumberFormat="1" applyFont="1" applyAlignment="1">
      <alignment horizontal="left"/>
    </xf>
    <xf numFmtId="14" fontId="8" fillId="7" borderId="14" xfId="0" applyNumberFormat="1" applyFont="1" applyFill="1" applyBorder="1" applyAlignment="1">
      <alignment horizontal="left" vertical="center" wrapText="1"/>
    </xf>
    <xf numFmtId="14" fontId="8" fillId="7" borderId="14" xfId="0" applyNumberFormat="1" applyFont="1" applyFill="1" applyBorder="1" applyAlignment="1">
      <alignment horizontal="right" vertical="center"/>
    </xf>
    <xf numFmtId="14" fontId="8" fillId="7" borderId="14" xfId="0" applyNumberFormat="1" applyFont="1" applyFill="1" applyBorder="1" applyAlignment="1">
      <alignment vertical="center"/>
    </xf>
    <xf numFmtId="14" fontId="2" fillId="7" borderId="14" xfId="0" applyNumberFormat="1" applyFont="1" applyFill="1" applyBorder="1" applyAlignment="1">
      <alignment horizontal="right" vertical="center"/>
    </xf>
    <xf numFmtId="14" fontId="8" fillId="7" borderId="14" xfId="0" applyNumberFormat="1" applyFont="1" applyFill="1" applyBorder="1" applyAlignment="1">
      <alignment horizontal="right" vertical="center" wrapText="1"/>
    </xf>
    <xf numFmtId="14" fontId="8" fillId="7" borderId="14" xfId="0" applyNumberFormat="1" applyFont="1" applyFill="1" applyBorder="1" applyAlignment="1">
      <alignment vertical="center" wrapText="1"/>
    </xf>
    <xf numFmtId="0" fontId="12" fillId="0" borderId="0" xfId="0" applyFont="1" applyBorder="1" applyAlignment="1">
      <alignment horizontal="center" vertical="top"/>
    </xf>
    <xf numFmtId="0" fontId="12" fillId="0" borderId="0" xfId="0" applyFont="1" applyBorder="1" applyAlignment="1">
      <alignment vertical="top"/>
    </xf>
    <xf numFmtId="0" fontId="3" fillId="14" borderId="0" xfId="0" applyFont="1" applyFill="1"/>
    <xf numFmtId="0" fontId="3" fillId="13" borderId="0" xfId="0" applyFont="1" applyFill="1"/>
    <xf numFmtId="0" fontId="13" fillId="0" borderId="0" xfId="0" applyFont="1" applyFill="1" applyBorder="1" applyAlignment="1">
      <alignment horizontal="center" vertical="top" wrapText="1"/>
    </xf>
    <xf numFmtId="14" fontId="1" fillId="0" borderId="2" xfId="0" applyNumberFormat="1" applyFont="1" applyFill="1" applyBorder="1" applyAlignment="1">
      <alignment wrapText="1"/>
    </xf>
    <xf numFmtId="0" fontId="1" fillId="0" borderId="2" xfId="0" applyFont="1" applyFill="1" applyBorder="1" applyAlignment="1">
      <alignment horizontal="center"/>
    </xf>
    <xf numFmtId="0" fontId="1" fillId="0" borderId="2" xfId="0" applyFont="1" applyFill="1" applyBorder="1" applyAlignment="1"/>
    <xf numFmtId="0" fontId="1" fillId="0" borderId="2" xfId="0" applyFont="1" applyFill="1" applyBorder="1" applyAlignment="1">
      <alignment wrapText="1"/>
    </xf>
    <xf numFmtId="0" fontId="1" fillId="0" borderId="2" xfId="0" applyFont="1" applyFill="1" applyBorder="1" applyAlignment="1">
      <alignment horizontal="center" wrapText="1"/>
    </xf>
    <xf numFmtId="0" fontId="12" fillId="0" borderId="0" xfId="0" applyFont="1" applyFill="1" applyBorder="1" applyAlignment="1">
      <alignment vertical="top" wrapText="1"/>
    </xf>
    <xf numFmtId="14" fontId="1" fillId="0" borderId="3" xfId="0" applyNumberFormat="1" applyFont="1" applyFill="1" applyBorder="1" applyAlignment="1">
      <alignment wrapText="1"/>
    </xf>
    <xf numFmtId="0" fontId="1" fillId="0" borderId="3" xfId="0" applyFont="1" applyFill="1" applyBorder="1" applyAlignment="1">
      <alignment horizontal="center"/>
    </xf>
    <xf numFmtId="0" fontId="1" fillId="0" borderId="3" xfId="0" applyFont="1" applyFill="1" applyBorder="1" applyAlignment="1"/>
    <xf numFmtId="0" fontId="1" fillId="0" borderId="3" xfId="0" applyFont="1" applyFill="1" applyBorder="1" applyAlignment="1">
      <alignment wrapText="1"/>
    </xf>
    <xf numFmtId="0" fontId="1" fillId="0" borderId="3" xfId="0" applyFont="1" applyFill="1" applyBorder="1" applyAlignment="1">
      <alignment horizontal="center" wrapText="1"/>
    </xf>
    <xf numFmtId="0" fontId="3" fillId="0" borderId="0" xfId="0" applyFont="1" applyFill="1"/>
    <xf numFmtId="14" fontId="1" fillId="3" borderId="2" xfId="0" applyNumberFormat="1" applyFont="1" applyFill="1" applyBorder="1" applyAlignment="1"/>
    <xf numFmtId="14" fontId="1" fillId="3" borderId="3" xfId="0" applyNumberFormat="1" applyFont="1" applyFill="1" applyBorder="1" applyAlignment="1"/>
    <xf numFmtId="14" fontId="2" fillId="2" borderId="21" xfId="0" applyNumberFormat="1" applyFont="1" applyFill="1" applyBorder="1" applyAlignment="1">
      <alignment vertical="center"/>
    </xf>
    <xf numFmtId="0" fontId="2" fillId="2" borderId="22" xfId="0" applyFont="1" applyFill="1" applyBorder="1" applyAlignment="1">
      <alignment vertical="center"/>
    </xf>
    <xf numFmtId="0" fontId="2" fillId="2" borderId="23" xfId="0" applyFont="1" applyFill="1" applyBorder="1" applyAlignment="1">
      <alignment vertical="center"/>
    </xf>
    <xf numFmtId="14" fontId="1" fillId="3" borderId="19" xfId="0" applyNumberFormat="1" applyFont="1" applyFill="1" applyBorder="1" applyAlignment="1">
      <alignment vertical="center"/>
    </xf>
    <xf numFmtId="0" fontId="1" fillId="3" borderId="17" xfId="0" applyFont="1" applyFill="1" applyBorder="1" applyAlignment="1">
      <alignment vertical="center"/>
    </xf>
    <xf numFmtId="0" fontId="1" fillId="3" borderId="20" xfId="0" applyFont="1" applyFill="1" applyBorder="1" applyAlignment="1">
      <alignment vertical="center"/>
    </xf>
    <xf numFmtId="14" fontId="2" fillId="2" borderId="1" xfId="0" applyNumberFormat="1" applyFont="1" applyFill="1" applyBorder="1" applyAlignment="1">
      <alignment horizontal="right" vertical="center"/>
    </xf>
    <xf numFmtId="20" fontId="2" fillId="2" borderId="1" xfId="0" applyNumberFormat="1" applyFont="1" applyFill="1" applyBorder="1" applyAlignment="1">
      <alignment horizontal="center" vertical="center"/>
    </xf>
    <xf numFmtId="0" fontId="2" fillId="2" borderId="1" xfId="0" applyFont="1" applyFill="1" applyBorder="1" applyAlignment="1">
      <alignment horizontal="center"/>
    </xf>
    <xf numFmtId="14" fontId="2" fillId="2" borderId="13" xfId="0" applyNumberFormat="1"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13" xfId="0" applyFont="1" applyFill="1" applyBorder="1" applyAlignment="1">
      <alignment vertical="center"/>
    </xf>
    <xf numFmtId="20" fontId="2" fillId="2" borderId="1" xfId="0" applyNumberFormat="1" applyFont="1" applyFill="1" applyBorder="1" applyAlignment="1">
      <alignment horizontal="center"/>
    </xf>
    <xf numFmtId="14" fontId="2" fillId="2" borderId="19" xfId="0" applyNumberFormat="1" applyFont="1" applyFill="1" applyBorder="1" applyAlignment="1">
      <alignment vertical="center"/>
    </xf>
    <xf numFmtId="0" fontId="2" fillId="2" borderId="17" xfId="0" applyFont="1" applyFill="1" applyBorder="1" applyAlignment="1">
      <alignment vertical="center"/>
    </xf>
    <xf numFmtId="0" fontId="2" fillId="2" borderId="20" xfId="0" applyFont="1" applyFill="1" applyBorder="1" applyAlignment="1">
      <alignment vertical="center"/>
    </xf>
    <xf numFmtId="14" fontId="1" fillId="3" borderId="13" xfId="0" applyNumberFormat="1" applyFont="1" applyFill="1" applyBorder="1" applyAlignment="1">
      <alignment vertical="center"/>
    </xf>
    <xf numFmtId="0" fontId="1" fillId="3" borderId="14" xfId="0" applyFont="1" applyFill="1" applyBorder="1" applyAlignment="1">
      <alignment vertical="center"/>
    </xf>
    <xf numFmtId="0" fontId="1" fillId="3" borderId="15" xfId="0" applyFont="1" applyFill="1" applyBorder="1" applyAlignment="1">
      <alignment vertical="center"/>
    </xf>
    <xf numFmtId="0" fontId="2" fillId="4" borderId="1" xfId="0" applyFont="1" applyFill="1" applyBorder="1" applyAlignment="1">
      <alignment horizontal="center" vertical="center"/>
    </xf>
    <xf numFmtId="14" fontId="1" fillId="3" borderId="5" xfId="0" applyNumberFormat="1" applyFont="1" applyFill="1" applyBorder="1" applyAlignment="1"/>
    <xf numFmtId="0" fontId="1" fillId="3" borderId="6" xfId="0" applyFont="1" applyFill="1" applyBorder="1" applyAlignment="1">
      <alignment horizontal="center"/>
    </xf>
    <xf numFmtId="14" fontId="1" fillId="3" borderId="7" xfId="0" applyNumberFormat="1" applyFont="1" applyFill="1" applyBorder="1" applyAlignment="1"/>
    <xf numFmtId="0" fontId="2" fillId="3" borderId="4" xfId="0" applyFont="1" applyFill="1" applyBorder="1" applyAlignment="1">
      <alignment horizontal="center"/>
    </xf>
    <xf numFmtId="0" fontId="1" fillId="3" borderId="4" xfId="0" applyFont="1" applyFill="1" applyBorder="1" applyAlignment="1">
      <alignment horizontal="center"/>
    </xf>
    <xf numFmtId="14" fontId="2" fillId="2" borderId="35" xfId="0" applyNumberFormat="1" applyFont="1" applyFill="1" applyBorder="1" applyAlignment="1">
      <alignment vertical="center"/>
    </xf>
    <xf numFmtId="0" fontId="2" fillId="2" borderId="18" xfId="0" applyFont="1" applyFill="1" applyBorder="1" applyAlignment="1">
      <alignment vertical="center"/>
    </xf>
    <xf numFmtId="14" fontId="1" fillId="3" borderId="35" xfId="0" applyNumberFormat="1" applyFont="1" applyFill="1" applyBorder="1" applyAlignment="1">
      <alignment vertical="center"/>
    </xf>
    <xf numFmtId="0" fontId="1" fillId="3" borderId="18" xfId="0" applyFont="1" applyFill="1" applyBorder="1" applyAlignment="1">
      <alignment vertical="center"/>
    </xf>
    <xf numFmtId="14" fontId="2" fillId="2" borderId="8" xfId="0" applyNumberFormat="1" applyFont="1" applyFill="1" applyBorder="1" applyAlignment="1">
      <alignment vertical="center"/>
    </xf>
    <xf numFmtId="0" fontId="2" fillId="2" borderId="9" xfId="0" applyFont="1" applyFill="1" applyBorder="1" applyAlignment="1">
      <alignment horizontal="center" vertical="center"/>
    </xf>
    <xf numFmtId="14" fontId="2" fillId="2" borderId="45" xfId="0" applyNumberFormat="1" applyFont="1" applyFill="1" applyBorder="1" applyAlignment="1">
      <alignment vertical="center"/>
    </xf>
    <xf numFmtId="0" fontId="2" fillId="2" borderId="46" xfId="0" applyFont="1" applyFill="1" applyBorder="1" applyAlignment="1">
      <alignment vertical="center"/>
    </xf>
    <xf numFmtId="20" fontId="2" fillId="2" borderId="1" xfId="0" applyNumberFormat="1" applyFont="1" applyFill="1" applyBorder="1" applyAlignment="1">
      <alignment vertical="center"/>
    </xf>
    <xf numFmtId="0" fontId="2" fillId="2" borderId="9" xfId="0" applyFont="1" applyFill="1" applyBorder="1" applyAlignment="1">
      <alignment vertical="center"/>
    </xf>
    <xf numFmtId="14" fontId="2" fillId="2" borderId="33" xfId="0" applyNumberFormat="1" applyFont="1" applyFill="1" applyBorder="1" applyAlignment="1">
      <alignment vertical="center"/>
    </xf>
    <xf numFmtId="0" fontId="2" fillId="2" borderId="34" xfId="0" applyFont="1" applyFill="1" applyBorder="1" applyAlignment="1">
      <alignment vertical="center"/>
    </xf>
    <xf numFmtId="14" fontId="1" fillId="3" borderId="33" xfId="0" applyNumberFormat="1" applyFont="1" applyFill="1" applyBorder="1" applyAlignment="1">
      <alignment vertical="center"/>
    </xf>
    <xf numFmtId="0" fontId="1" fillId="3" borderId="34" xfId="0" applyFont="1" applyFill="1" applyBorder="1" applyAlignment="1">
      <alignment vertical="center"/>
    </xf>
    <xf numFmtId="14" fontId="2" fillId="2" borderId="8" xfId="0" applyNumberFormat="1" applyFont="1" applyFill="1" applyBorder="1" applyAlignment="1">
      <alignment horizontal="left" vertical="center"/>
    </xf>
    <xf numFmtId="20"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xf>
    <xf numFmtId="14" fontId="2" fillId="2" borderId="10" xfId="0" applyNumberFormat="1" applyFont="1" applyFill="1" applyBorder="1" applyAlignment="1">
      <alignment vertical="center"/>
    </xf>
    <xf numFmtId="20" fontId="2" fillId="2" borderId="11" xfId="0" applyNumberFormat="1" applyFont="1" applyFill="1" applyBorder="1" applyAlignment="1">
      <alignment horizontal="right" vertical="center"/>
    </xf>
    <xf numFmtId="0" fontId="2" fillId="2" borderId="11" xfId="0" applyFont="1" applyFill="1" applyBorder="1" applyAlignment="1">
      <alignment horizontal="right" vertical="center"/>
    </xf>
    <xf numFmtId="0" fontId="2" fillId="2" borderId="12" xfId="0" applyFont="1" applyFill="1" applyBorder="1" applyAlignment="1">
      <alignment vertical="center"/>
    </xf>
    <xf numFmtId="14" fontId="2" fillId="2" borderId="1" xfId="0" applyNumberFormat="1" applyFont="1" applyFill="1" applyBorder="1" applyAlignment="1">
      <alignment vertical="center"/>
    </xf>
    <xf numFmtId="0" fontId="2" fillId="2" borderId="1" xfId="0" applyFont="1" applyFill="1" applyBorder="1" applyAlignment="1"/>
    <xf numFmtId="14" fontId="2" fillId="2" borderId="24" xfId="0" applyNumberFormat="1"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vertical="center"/>
    </xf>
    <xf numFmtId="14" fontId="2" fillId="2" borderId="8" xfId="0" applyNumberFormat="1" applyFont="1" applyFill="1" applyBorder="1" applyAlignment="1">
      <alignment horizontal="center" vertical="center"/>
    </xf>
    <xf numFmtId="0" fontId="11" fillId="2" borderId="1" xfId="0" applyFont="1" applyFill="1" applyBorder="1" applyAlignment="1">
      <alignment horizontal="center" vertical="center"/>
    </xf>
    <xf numFmtId="14" fontId="2" fillId="2" borderId="36" xfId="0" applyNumberFormat="1" applyFont="1" applyFill="1" applyBorder="1" applyAlignment="1">
      <alignment vertical="center"/>
    </xf>
    <xf numFmtId="0" fontId="2" fillId="2" borderId="28" xfId="0" applyFont="1" applyFill="1" applyBorder="1" applyAlignment="1">
      <alignment vertical="center"/>
    </xf>
    <xf numFmtId="0" fontId="2" fillId="2" borderId="37" xfId="0" applyFont="1" applyFill="1" applyBorder="1" applyAlignment="1">
      <alignment vertical="center"/>
    </xf>
    <xf numFmtId="14" fontId="2" fillId="2" borderId="38" xfId="0" applyNumberFormat="1" applyFont="1" applyFill="1" applyBorder="1" applyAlignment="1">
      <alignment vertical="center"/>
    </xf>
    <xf numFmtId="0" fontId="2" fillId="2" borderId="0" xfId="0" applyFont="1" applyFill="1" applyBorder="1" applyAlignment="1">
      <alignment vertical="center"/>
    </xf>
    <xf numFmtId="0" fontId="2" fillId="2" borderId="39" xfId="0" applyFont="1" applyFill="1" applyBorder="1" applyAlignment="1">
      <alignment vertical="center"/>
    </xf>
    <xf numFmtId="14" fontId="2" fillId="2" borderId="42" xfId="0" applyNumberFormat="1" applyFont="1" applyFill="1" applyBorder="1" applyAlignment="1">
      <alignment vertical="center"/>
    </xf>
    <xf numFmtId="0" fontId="2" fillId="2" borderId="43" xfId="0" applyFont="1" applyFill="1" applyBorder="1" applyAlignment="1">
      <alignment vertical="center"/>
    </xf>
    <xf numFmtId="0" fontId="2" fillId="2" borderId="44" xfId="0" applyFont="1" applyFill="1" applyBorder="1" applyAlignment="1">
      <alignment vertical="center"/>
    </xf>
    <xf numFmtId="14" fontId="2" fillId="2" borderId="40" xfId="0" applyNumberFormat="1" applyFont="1" applyFill="1" applyBorder="1" applyAlignment="1">
      <alignment vertical="center"/>
    </xf>
    <xf numFmtId="0" fontId="2" fillId="2" borderId="31" xfId="0" applyFont="1" applyFill="1" applyBorder="1" applyAlignment="1">
      <alignment vertical="center"/>
    </xf>
    <xf numFmtId="0" fontId="2" fillId="2" borderId="41" xfId="0" applyFont="1" applyFill="1" applyBorder="1" applyAlignment="1">
      <alignment vertical="center"/>
    </xf>
    <xf numFmtId="0" fontId="1" fillId="6" borderId="1" xfId="0" applyFont="1" applyFill="1" applyBorder="1" applyAlignment="1">
      <alignment horizontal="center" vertical="center"/>
    </xf>
    <xf numFmtId="0" fontId="1" fillId="4" borderId="1" xfId="0" applyFont="1" applyFill="1" applyBorder="1" applyAlignment="1">
      <alignment horizontal="center" vertical="center"/>
    </xf>
    <xf numFmtId="14" fontId="2" fillId="2" borderId="8" xfId="0" applyNumberFormat="1" applyFont="1" applyFill="1" applyBorder="1" applyAlignment="1">
      <alignment horizontal="right" vertical="center"/>
    </xf>
    <xf numFmtId="0" fontId="2" fillId="2" borderId="1" xfId="0" applyFont="1" applyFill="1" applyBorder="1" applyAlignment="1">
      <alignment horizontal="right"/>
    </xf>
    <xf numFmtId="14" fontId="2" fillId="2" borderId="10" xfId="0" applyNumberFormat="1" applyFont="1" applyFill="1" applyBorder="1" applyAlignment="1">
      <alignment horizontal="right" vertical="center"/>
    </xf>
    <xf numFmtId="20" fontId="2" fillId="2" borderId="11"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16" xfId="0" applyFont="1" applyFill="1" applyBorder="1" applyAlignment="1">
      <alignment vertical="center"/>
    </xf>
    <xf numFmtId="0" fontId="2" fillId="5" borderId="11" xfId="0" applyFont="1" applyFill="1" applyBorder="1" applyAlignment="1">
      <alignment horizontal="center" vertical="center"/>
    </xf>
    <xf numFmtId="0" fontId="1" fillId="3" borderId="0" xfId="0" applyFont="1" applyFill="1" applyBorder="1" applyAlignment="1"/>
    <xf numFmtId="14" fontId="2" fillId="0" borderId="1" xfId="0" applyNumberFormat="1" applyFont="1" applyBorder="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8" fillId="0" borderId="1" xfId="0" applyFont="1" applyBorder="1" applyAlignment="1">
      <alignment vertical="center"/>
    </xf>
    <xf numFmtId="0" fontId="2" fillId="5" borderId="1" xfId="0" applyFont="1" applyFill="1" applyBorder="1" applyAlignment="1">
      <alignment vertical="center"/>
    </xf>
    <xf numFmtId="14" fontId="8" fillId="0" borderId="0" xfId="0" applyNumberFormat="1" applyFont="1" applyAlignment="1">
      <alignment horizontal="center" vertical="center"/>
    </xf>
    <xf numFmtId="14" fontId="4" fillId="0" borderId="13" xfId="0" applyNumberFormat="1" applyFont="1" applyBorder="1" applyAlignment="1">
      <alignment vertical="center"/>
    </xf>
    <xf numFmtId="14" fontId="4" fillId="0" borderId="14" xfId="0" applyNumberFormat="1" applyFont="1" applyBorder="1" applyAlignment="1">
      <alignment vertical="center"/>
    </xf>
    <xf numFmtId="0" fontId="4" fillId="0" borderId="14" xfId="0" applyFont="1" applyBorder="1" applyAlignment="1">
      <alignment vertical="center"/>
    </xf>
    <xf numFmtId="0" fontId="4" fillId="0" borderId="0" xfId="0" applyFont="1" applyBorder="1" applyAlignment="1">
      <alignment vertical="center"/>
    </xf>
    <xf numFmtId="0" fontId="4" fillId="0" borderId="15" xfId="0" applyFont="1" applyBorder="1" applyAlignment="1">
      <alignment vertical="center"/>
    </xf>
    <xf numFmtId="14" fontId="10" fillId="3" borderId="13" xfId="0" applyNumberFormat="1" applyFont="1" applyFill="1" applyBorder="1" applyAlignment="1">
      <alignment vertical="center"/>
    </xf>
    <xf numFmtId="14" fontId="10" fillId="3" borderId="14" xfId="0" applyNumberFormat="1" applyFont="1" applyFill="1" applyBorder="1" applyAlignment="1">
      <alignment vertical="center"/>
    </xf>
    <xf numFmtId="0" fontId="10" fillId="3" borderId="15" xfId="0" applyFont="1" applyFill="1" applyBorder="1" applyAlignment="1">
      <alignment vertical="center"/>
    </xf>
    <xf numFmtId="0" fontId="4" fillId="3" borderId="13" xfId="0" applyFont="1" applyFill="1" applyBorder="1" applyAlignment="1">
      <alignment vertical="center"/>
    </xf>
    <xf numFmtId="0" fontId="4" fillId="3" borderId="15" xfId="0" applyFont="1" applyFill="1" applyBorder="1" applyAlignment="1">
      <alignment vertical="center"/>
    </xf>
    <xf numFmtId="0" fontId="4" fillId="3" borderId="0" xfId="0" applyFont="1" applyFill="1" applyBorder="1" applyAlignment="1">
      <alignment vertical="center"/>
    </xf>
    <xf numFmtId="0" fontId="10" fillId="3" borderId="1" xfId="0" applyFont="1" applyFill="1" applyBorder="1" applyAlignment="1">
      <alignment vertical="center"/>
    </xf>
    <xf numFmtId="0" fontId="4" fillId="3" borderId="14" xfId="0" applyFont="1" applyFill="1" applyBorder="1" applyAlignment="1">
      <alignment vertical="center"/>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0" xfId="0" applyFont="1" applyFill="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horizontal="center" vertical="center"/>
    </xf>
    <xf numFmtId="0" fontId="10" fillId="9" borderId="1" xfId="0" applyFont="1" applyFill="1" applyBorder="1" applyAlignment="1">
      <alignment horizontal="center" vertical="center"/>
    </xf>
    <xf numFmtId="0" fontId="5" fillId="0" borderId="0" xfId="0" applyFont="1" applyBorder="1" applyAlignment="1">
      <alignment horizontal="center" vertical="center"/>
    </xf>
    <xf numFmtId="0" fontId="5" fillId="9" borderId="1" xfId="0" applyFont="1" applyFill="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vertical="center"/>
    </xf>
    <xf numFmtId="0" fontId="5" fillId="0" borderId="0" xfId="0" applyFont="1" applyBorder="1" applyAlignment="1">
      <alignment vertical="center"/>
    </xf>
    <xf numFmtId="0" fontId="5" fillId="9" borderId="1" xfId="0" applyFont="1" applyFill="1" applyBorder="1" applyAlignment="1">
      <alignment vertical="center"/>
    </xf>
    <xf numFmtId="14" fontId="10" fillId="10" borderId="13" xfId="0" applyNumberFormat="1" applyFont="1" applyFill="1" applyBorder="1" applyAlignment="1">
      <alignment vertical="center"/>
    </xf>
    <xf numFmtId="14" fontId="10" fillId="10" borderId="14" xfId="0" applyNumberFormat="1" applyFont="1" applyFill="1" applyBorder="1" applyAlignment="1">
      <alignment vertical="center"/>
    </xf>
    <xf numFmtId="0" fontId="10" fillId="10" borderId="14" xfId="0" applyFont="1" applyFill="1" applyBorder="1" applyAlignment="1">
      <alignment vertical="center"/>
    </xf>
    <xf numFmtId="0" fontId="10" fillId="10" borderId="0" xfId="0" applyFont="1" applyFill="1" applyBorder="1" applyAlignment="1">
      <alignment vertical="center"/>
    </xf>
    <xf numFmtId="0" fontId="10" fillId="10" borderId="15" xfId="0" applyFont="1" applyFill="1" applyBorder="1" applyAlignment="1">
      <alignment vertical="center"/>
    </xf>
    <xf numFmtId="14" fontId="10" fillId="10" borderId="13" xfId="0" applyNumberFormat="1" applyFont="1" applyFill="1" applyBorder="1" applyAlignment="1">
      <alignment horizontal="center" vertical="center"/>
    </xf>
    <xf numFmtId="14" fontId="10" fillId="10" borderId="14" xfId="0" applyNumberFormat="1" applyFont="1" applyFill="1" applyBorder="1" applyAlignment="1">
      <alignment horizontal="center" vertical="center"/>
    </xf>
    <xf numFmtId="0" fontId="10" fillId="10" borderId="14" xfId="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15" xfId="0" applyFont="1" applyFill="1" applyBorder="1" applyAlignment="1">
      <alignment horizontal="center" vertical="center"/>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2" fillId="2" borderId="1" xfId="0" applyFont="1" applyFill="1" applyBorder="1" applyAlignment="1">
      <alignment horizontal="center" vertical="top"/>
    </xf>
    <xf numFmtId="0" fontId="2" fillId="2" borderId="15" xfId="0" applyFont="1" applyFill="1" applyBorder="1" applyAlignment="1">
      <alignment horizontal="center" vertical="top"/>
    </xf>
    <xf numFmtId="0" fontId="2" fillId="2" borderId="14" xfId="0" applyFont="1" applyFill="1" applyBorder="1" applyAlignment="1">
      <alignment horizontal="center" vertical="top"/>
    </xf>
    <xf numFmtId="0" fontId="2" fillId="2" borderId="13" xfId="0" applyFont="1" applyFill="1" applyBorder="1" applyAlignment="1">
      <alignment horizontal="center" vertical="top"/>
    </xf>
    <xf numFmtId="0" fontId="2" fillId="2" borderId="1" xfId="0" applyFont="1" applyFill="1" applyBorder="1" applyAlignment="1">
      <alignment vertical="top"/>
    </xf>
    <xf numFmtId="0" fontId="2" fillId="5" borderId="1" xfId="0" applyFont="1" applyFill="1" applyBorder="1" applyAlignment="1">
      <alignment vertical="top"/>
    </xf>
    <xf numFmtId="0" fontId="2" fillId="5" borderId="1" xfId="0" applyFont="1" applyFill="1" applyBorder="1" applyAlignment="1">
      <alignment horizontal="center" vertical="top"/>
    </xf>
    <xf numFmtId="0" fontId="1" fillId="5" borderId="1" xfId="0" applyFont="1" applyFill="1" applyBorder="1" applyAlignment="1">
      <alignment vertical="center"/>
    </xf>
    <xf numFmtId="14"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14" fontId="2" fillId="2" borderId="2" xfId="0" applyNumberFormat="1" applyFont="1" applyFill="1" applyBorder="1" applyAlignment="1">
      <alignment vertical="center"/>
    </xf>
    <xf numFmtId="14" fontId="2" fillId="2" borderId="3" xfId="0" applyNumberFormat="1" applyFont="1" applyFill="1" applyBorder="1" applyAlignment="1">
      <alignment vertical="center"/>
    </xf>
    <xf numFmtId="0" fontId="6" fillId="11" borderId="1" xfId="0" applyFont="1" applyFill="1" applyBorder="1" applyAlignment="1">
      <alignment vertical="center"/>
    </xf>
    <xf numFmtId="0" fontId="6" fillId="11" borderId="2" xfId="0" applyFont="1" applyFill="1" applyBorder="1" applyAlignment="1">
      <alignment vertical="center"/>
    </xf>
    <xf numFmtId="0" fontId="6" fillId="11" borderId="3" xfId="0" applyFont="1" applyFill="1" applyBorder="1" applyAlignment="1">
      <alignment vertical="center"/>
    </xf>
    <xf numFmtId="0" fontId="9" fillId="2" borderId="1" xfId="1" applyFont="1" applyFill="1" applyBorder="1" applyAlignment="1">
      <alignment vertical="center"/>
    </xf>
    <xf numFmtId="0" fontId="2" fillId="0" borderId="0" xfId="0" applyFont="1" applyAlignment="1">
      <alignment vertical="center"/>
    </xf>
    <xf numFmtId="0" fontId="3" fillId="14" borderId="0" xfId="0" applyFont="1" applyFill="1" applyAlignment="1"/>
    <xf numFmtId="0" fontId="3" fillId="13" borderId="0" xfId="0" applyFont="1" applyFill="1" applyAlignment="1"/>
    <xf numFmtId="14" fontId="1" fillId="0" borderId="2" xfId="0" applyNumberFormat="1" applyFont="1" applyFill="1" applyBorder="1" applyAlignment="1"/>
    <xf numFmtId="14" fontId="1" fillId="0" borderId="3" xfId="0" applyNumberFormat="1" applyFont="1" applyFill="1" applyBorder="1" applyAlignment="1"/>
    <xf numFmtId="0" fontId="3" fillId="0" borderId="0" xfId="0" applyFont="1" applyFill="1" applyAlignment="1"/>
    <xf numFmtId="0" fontId="14" fillId="0" borderId="0" xfId="0" applyFont="1" applyFill="1" applyBorder="1" applyAlignment="1">
      <alignment vertical="top"/>
    </xf>
    <xf numFmtId="0" fontId="14" fillId="0" borderId="0" xfId="0" applyFont="1" applyBorder="1" applyAlignment="1">
      <alignment vertical="top"/>
    </xf>
    <xf numFmtId="0" fontId="14" fillId="0" borderId="0" xfId="0" applyFont="1" applyBorder="1" applyAlignment="1">
      <alignment horizontal="center" vertical="top"/>
    </xf>
    <xf numFmtId="0" fontId="14" fillId="0" borderId="0" xfId="0" applyFont="1" applyFill="1" applyBorder="1" applyAlignment="1">
      <alignment horizontal="center" vertical="top"/>
    </xf>
    <xf numFmtId="0" fontId="3" fillId="0" borderId="0" xfId="0" applyFont="1" applyFill="1" applyBorder="1" applyAlignment="1"/>
    <xf numFmtId="2" fontId="3" fillId="0" borderId="0" xfId="0" applyNumberFormat="1" applyFont="1" applyAlignment="1"/>
    <xf numFmtId="14" fontId="2" fillId="2" borderId="47" xfId="0" applyNumberFormat="1" applyFont="1" applyFill="1" applyBorder="1" applyAlignment="1">
      <alignment vertical="center"/>
    </xf>
    <xf numFmtId="0" fontId="3" fillId="0" borderId="47" xfId="0" applyFont="1" applyBorder="1" applyAlignment="1"/>
    <xf numFmtId="0" fontId="2" fillId="0" borderId="47" xfId="0" applyFont="1" applyBorder="1" applyAlignment="1">
      <alignment vertical="center"/>
    </xf>
    <xf numFmtId="0" fontId="3" fillId="0" borderId="47" xfId="0" applyFont="1" applyFill="1" applyBorder="1" applyAlignment="1"/>
    <xf numFmtId="0" fontId="2" fillId="2" borderId="23" xfId="0" applyFont="1" applyFill="1" applyBorder="1" applyAlignment="1">
      <alignment horizontal="center" vertical="center"/>
    </xf>
    <xf numFmtId="0" fontId="1" fillId="3" borderId="20"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5" xfId="0" applyFont="1" applyFill="1" applyBorder="1" applyAlignment="1">
      <alignment horizontal="center" vertical="center"/>
    </xf>
    <xf numFmtId="0" fontId="1" fillId="3" borderId="1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4" xfId="0" applyFont="1" applyFill="1" applyBorder="1" applyAlignment="1">
      <alignment horizontal="center" vertical="center"/>
    </xf>
    <xf numFmtId="0" fontId="1" fillId="3" borderId="18"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34" xfId="0" applyFont="1" applyFill="1" applyBorder="1" applyAlignment="1">
      <alignment horizontal="center" vertical="center"/>
    </xf>
    <xf numFmtId="0" fontId="1" fillId="3" borderId="34" xfId="0" applyFont="1" applyFill="1" applyBorder="1" applyAlignment="1">
      <alignment horizontal="center" vertical="center"/>
    </xf>
    <xf numFmtId="0" fontId="2" fillId="2" borderId="18" xfId="0" applyFont="1" applyFill="1" applyBorder="1" applyAlignment="1">
      <alignment horizontal="center" vertical="center"/>
    </xf>
    <xf numFmtId="0" fontId="8" fillId="7" borderId="15" xfId="0" applyFont="1" applyFill="1" applyBorder="1" applyAlignment="1">
      <alignment horizontal="center" vertical="center" wrapText="1"/>
    </xf>
    <xf numFmtId="0" fontId="8" fillId="7" borderId="15" xfId="0" applyFont="1" applyFill="1" applyBorder="1" applyAlignment="1">
      <alignment horizontal="center" vertical="center"/>
    </xf>
    <xf numFmtId="0" fontId="2" fillId="7" borderId="15" xfId="0" applyFont="1" applyFill="1" applyBorder="1" applyAlignment="1">
      <alignment horizontal="center" vertical="center"/>
    </xf>
    <xf numFmtId="0" fontId="3" fillId="0" borderId="0" xfId="0" applyFont="1" applyAlignment="1">
      <alignment horizontal="center"/>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1" fillId="5"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9" fillId="2" borderId="1" xfId="1" applyFont="1" applyFill="1" applyBorder="1" applyAlignment="1">
      <alignment horizontal="center" vertical="center"/>
    </xf>
    <xf numFmtId="0" fontId="3" fillId="0" borderId="47" xfId="0" applyFont="1" applyBorder="1" applyAlignment="1">
      <alignment horizontal="center"/>
    </xf>
    <xf numFmtId="14" fontId="2" fillId="2" borderId="2" xfId="0" applyNumberFormat="1" applyFont="1" applyFill="1" applyBorder="1" applyAlignment="1">
      <alignment horizontal="right" vertical="center"/>
    </xf>
    <xf numFmtId="14" fontId="2" fillId="2" borderId="8" xfId="0" applyNumberFormat="1" applyFont="1" applyFill="1" applyBorder="1" applyAlignment="1">
      <alignment horizontal="left" vertical="center" wrapText="1"/>
    </xf>
    <xf numFmtId="14" fontId="1" fillId="3" borderId="1" xfId="0" applyNumberFormat="1" applyFont="1" applyFill="1" applyBorder="1" applyAlignment="1">
      <alignment vertical="center"/>
    </xf>
    <xf numFmtId="14" fontId="2" fillId="2" borderId="45"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xf>
    <xf numFmtId="14" fontId="2" fillId="2" borderId="21" xfId="0" applyNumberFormat="1" applyFont="1" applyFill="1" applyBorder="1" applyAlignment="1">
      <alignment horizontal="right" vertical="center"/>
    </xf>
    <xf numFmtId="14" fontId="2" fillId="2" borderId="35" xfId="0" applyNumberFormat="1" applyFont="1" applyFill="1" applyBorder="1" applyAlignment="1">
      <alignment horizontal="center" vertical="center"/>
    </xf>
    <xf numFmtId="14" fontId="2" fillId="8" borderId="8" xfId="0" applyNumberFormat="1" applyFont="1" applyFill="1" applyBorder="1" applyAlignment="1">
      <alignment horizontal="right" vertical="center"/>
    </xf>
    <xf numFmtId="14" fontId="2" fillId="8" borderId="21" xfId="0" applyNumberFormat="1" applyFont="1" applyFill="1" applyBorder="1" applyAlignment="1">
      <alignment horizontal="right" vertical="center" wrapText="1"/>
    </xf>
    <xf numFmtId="14" fontId="2" fillId="2" borderId="13" xfId="0" applyNumberFormat="1" applyFont="1" applyFill="1" applyBorder="1" applyAlignment="1">
      <alignment horizontal="right" vertical="center"/>
    </xf>
    <xf numFmtId="14" fontId="8" fillId="7" borderId="1" xfId="0" applyNumberFormat="1" applyFont="1" applyFill="1" applyBorder="1" applyAlignment="1">
      <alignment horizontal="right" vertical="center"/>
    </xf>
    <xf numFmtId="14" fontId="2" fillId="0" borderId="13" xfId="0" applyNumberFormat="1" applyFont="1" applyBorder="1" applyAlignment="1">
      <alignment vertical="center"/>
    </xf>
    <xf numFmtId="14" fontId="1" fillId="3" borderId="1" xfId="0" applyNumberFormat="1" applyFont="1" applyFill="1" applyBorder="1" applyAlignment="1"/>
    <xf numFmtId="14" fontId="2" fillId="2" borderId="3" xfId="0" applyNumberFormat="1" applyFont="1" applyFill="1" applyBorder="1" applyAlignment="1">
      <alignment horizontal="right" vertical="center"/>
    </xf>
    <xf numFmtId="14" fontId="2" fillId="0" borderId="33" xfId="0" applyNumberFormat="1" applyFont="1" applyBorder="1" applyAlignment="1">
      <alignment vertical="center"/>
    </xf>
    <xf numFmtId="14" fontId="2" fillId="7" borderId="1" xfId="0" applyNumberFormat="1" applyFont="1" applyFill="1" applyBorder="1" applyAlignment="1">
      <alignment horizontal="right" vertical="center"/>
    </xf>
    <xf numFmtId="14" fontId="3" fillId="0" borderId="1" xfId="0" applyNumberFormat="1" applyFont="1" applyBorder="1" applyAlignment="1"/>
    <xf numFmtId="14" fontId="2" fillId="2" borderId="0" xfId="0" applyNumberFormat="1" applyFont="1" applyFill="1" applyBorder="1" applyAlignment="1">
      <alignment vertical="center"/>
    </xf>
    <xf numFmtId="14" fontId="2" fillId="2" borderId="21" xfId="0" applyNumberFormat="1" applyFont="1" applyFill="1" applyBorder="1" applyAlignment="1">
      <alignment horizontal="center" vertical="center"/>
    </xf>
    <xf numFmtId="14" fontId="3" fillId="0" borderId="47" xfId="0" applyNumberFormat="1" applyFont="1" applyBorder="1" applyAlignment="1"/>
    <xf numFmtId="14" fontId="2" fillId="2" borderId="35" xfId="0" applyNumberFormat="1" applyFont="1" applyFill="1" applyBorder="1" applyAlignment="1">
      <alignment horizontal="right" vertical="center"/>
    </xf>
    <xf numFmtId="14" fontId="2" fillId="2" borderId="42" xfId="0" applyNumberFormat="1" applyFont="1" applyFill="1" applyBorder="1" applyAlignment="1">
      <alignment horizontal="left" vertical="center" wrapText="1"/>
    </xf>
    <xf numFmtId="14" fontId="2" fillId="2" borderId="19" xfId="0" applyNumberFormat="1" applyFont="1" applyFill="1" applyBorder="1" applyAlignment="1">
      <alignment horizontal="right" vertical="center"/>
    </xf>
    <xf numFmtId="14" fontId="2" fillId="2" borderId="33" xfId="0" applyNumberFormat="1" applyFont="1" applyFill="1" applyBorder="1" applyAlignment="1">
      <alignment horizontal="right" vertical="center"/>
    </xf>
    <xf numFmtId="14" fontId="2" fillId="2" borderId="45" xfId="0" applyNumberFormat="1" applyFont="1" applyFill="1" applyBorder="1" applyAlignment="1">
      <alignment horizontal="right" vertical="center"/>
    </xf>
    <xf numFmtId="14" fontId="2" fillId="0" borderId="8" xfId="0" applyNumberFormat="1" applyFont="1" applyBorder="1" applyAlignment="1">
      <alignment vertical="center"/>
    </xf>
    <xf numFmtId="14" fontId="8" fillId="7" borderId="1" xfId="0" applyNumberFormat="1" applyFont="1" applyFill="1" applyBorder="1" applyAlignment="1">
      <alignment horizontal="right" vertical="center" wrapText="1"/>
    </xf>
    <xf numFmtId="14" fontId="2" fillId="8" borderId="13" xfId="0" applyNumberFormat="1" applyFont="1" applyFill="1" applyBorder="1" applyAlignment="1">
      <alignment horizontal="right" vertical="center"/>
    </xf>
    <xf numFmtId="14" fontId="2" fillId="2" borderId="19" xfId="0" applyNumberFormat="1" applyFont="1" applyFill="1" applyBorder="1" applyAlignment="1">
      <alignment horizontal="left" vertical="center" wrapText="1"/>
    </xf>
    <xf numFmtId="14" fontId="8" fillId="7" borderId="1" xfId="0" applyNumberFormat="1" applyFont="1" applyFill="1" applyBorder="1" applyAlignment="1">
      <alignment horizontal="left" vertical="center" wrapText="1"/>
    </xf>
    <xf numFmtId="14" fontId="2" fillId="0" borderId="19" xfId="0" applyNumberFormat="1" applyFont="1" applyBorder="1" applyAlignment="1">
      <alignment vertical="center"/>
    </xf>
    <xf numFmtId="14" fontId="8" fillId="7" borderId="1" xfId="0" applyNumberFormat="1" applyFont="1" applyFill="1" applyBorder="1" applyAlignment="1">
      <alignment vertical="center" wrapText="1"/>
    </xf>
    <xf numFmtId="14" fontId="2" fillId="2" borderId="13" xfId="0" applyNumberFormat="1" applyFont="1" applyFill="1" applyBorder="1" applyAlignment="1">
      <alignment horizontal="left" vertical="center" wrapText="1"/>
    </xf>
    <xf numFmtId="14" fontId="2" fillId="2" borderId="35" xfId="0" applyNumberFormat="1" applyFont="1" applyFill="1" applyBorder="1" applyAlignment="1">
      <alignment horizontal="left" vertical="center" wrapText="1"/>
    </xf>
    <xf numFmtId="14" fontId="2" fillId="2" borderId="19" xfId="0" applyNumberFormat="1" applyFont="1" applyFill="1" applyBorder="1" applyAlignment="1">
      <alignment horizontal="center" vertical="center"/>
    </xf>
    <xf numFmtId="14" fontId="2" fillId="8" borderId="8" xfId="0" applyNumberFormat="1" applyFont="1" applyFill="1" applyBorder="1" applyAlignment="1">
      <alignment vertical="center"/>
    </xf>
    <xf numFmtId="14" fontId="2" fillId="2" borderId="45" xfId="0" applyNumberFormat="1" applyFont="1" applyFill="1" applyBorder="1" applyAlignment="1">
      <alignment horizontal="left" vertical="center"/>
    </xf>
    <xf numFmtId="14" fontId="2" fillId="2" borderId="36" xfId="0" applyNumberFormat="1" applyFont="1" applyFill="1" applyBorder="1" applyAlignment="1">
      <alignment horizontal="left" vertical="center" wrapText="1"/>
    </xf>
    <xf numFmtId="14" fontId="2" fillId="2" borderId="0" xfId="0" applyNumberFormat="1" applyFont="1" applyFill="1" applyBorder="1" applyAlignment="1">
      <alignment horizontal="right" vertical="center"/>
    </xf>
    <xf numFmtId="14" fontId="2" fillId="2" borderId="45" xfId="0" applyNumberFormat="1" applyFont="1" applyFill="1" applyBorder="1" applyAlignment="1">
      <alignment horizontal="left" vertical="center" wrapText="1"/>
    </xf>
    <xf numFmtId="14" fontId="2" fillId="0" borderId="21" xfId="0" applyNumberFormat="1" applyFont="1" applyBorder="1" applyAlignment="1">
      <alignment vertical="center"/>
    </xf>
    <xf numFmtId="14" fontId="2" fillId="8" borderId="19" xfId="0" applyNumberFormat="1" applyFont="1" applyFill="1" applyBorder="1" applyAlignment="1">
      <alignment horizontal="right" vertical="center" wrapText="1"/>
    </xf>
    <xf numFmtId="14" fontId="2" fillId="8" borderId="33" xfId="0" applyNumberFormat="1" applyFont="1" applyFill="1" applyBorder="1" applyAlignment="1">
      <alignment horizontal="right" vertical="center"/>
    </xf>
    <xf numFmtId="14" fontId="2" fillId="8" borderId="8" xfId="0" applyNumberFormat="1" applyFont="1" applyFill="1" applyBorder="1" applyAlignment="1">
      <alignment horizontal="right" vertical="center" wrapText="1"/>
    </xf>
    <xf numFmtId="14" fontId="2" fillId="8" borderId="0" xfId="0" applyNumberFormat="1" applyFont="1" applyFill="1" applyBorder="1" applyAlignment="1">
      <alignment horizontal="right" vertical="center"/>
    </xf>
    <xf numFmtId="14" fontId="1" fillId="3" borderId="0" xfId="0" applyNumberFormat="1" applyFont="1" applyFill="1" applyBorder="1" applyAlignment="1">
      <alignment vertical="center"/>
    </xf>
    <xf numFmtId="14" fontId="8" fillId="7" borderId="1" xfId="0" applyNumberFormat="1" applyFont="1" applyFill="1" applyBorder="1" applyAlignment="1">
      <alignment vertical="center"/>
    </xf>
    <xf numFmtId="14" fontId="2" fillId="2" borderId="13" xfId="0" applyNumberFormat="1" applyFont="1" applyFill="1" applyBorder="1" applyAlignment="1">
      <alignment horizontal="center" vertical="center"/>
    </xf>
    <xf numFmtId="20" fontId="2" fillId="2" borderId="2" xfId="0" applyNumberFormat="1" applyFont="1" applyFill="1" applyBorder="1" applyAlignment="1">
      <alignment horizontal="center" vertical="center"/>
    </xf>
    <xf numFmtId="20" fontId="2" fillId="2" borderId="14" xfId="0" applyNumberFormat="1" applyFont="1" applyFill="1" applyBorder="1" applyAlignment="1">
      <alignment horizontal="center" vertical="center"/>
    </xf>
    <xf numFmtId="0" fontId="1" fillId="3" borderId="1" xfId="0" applyFont="1" applyFill="1" applyBorder="1" applyAlignment="1">
      <alignment vertical="center"/>
    </xf>
    <xf numFmtId="20" fontId="2" fillId="2" borderId="14" xfId="0" applyNumberFormat="1" applyFont="1" applyFill="1" applyBorder="1" applyAlignment="1">
      <alignment horizontal="center"/>
    </xf>
    <xf numFmtId="20" fontId="2" fillId="2" borderId="22" xfId="0" applyNumberFormat="1" applyFont="1" applyFill="1" applyBorder="1" applyAlignment="1">
      <alignment horizontal="center" vertical="center"/>
    </xf>
    <xf numFmtId="20" fontId="2" fillId="2" borderId="17" xfId="0" applyNumberFormat="1" applyFont="1" applyFill="1" applyBorder="1" applyAlignment="1">
      <alignment horizontal="center" vertical="center"/>
    </xf>
    <xf numFmtId="14" fontId="2" fillId="8" borderId="22" xfId="0" applyNumberFormat="1" applyFont="1" applyFill="1" applyBorder="1" applyAlignment="1">
      <alignment horizontal="right" vertical="center" wrapText="1"/>
    </xf>
    <xf numFmtId="14" fontId="2" fillId="2" borderId="14" xfId="0" applyNumberFormat="1" applyFont="1" applyFill="1" applyBorder="1" applyAlignment="1">
      <alignment vertical="center"/>
    </xf>
    <xf numFmtId="20" fontId="2" fillId="2" borderId="22" xfId="0" applyNumberFormat="1" applyFont="1" applyFill="1" applyBorder="1" applyAlignment="1">
      <alignment horizontal="center"/>
    </xf>
    <xf numFmtId="0" fontId="2" fillId="2" borderId="22" xfId="0" applyFont="1" applyFill="1" applyBorder="1" applyAlignment="1">
      <alignment horizontal="center" vertical="center"/>
    </xf>
    <xf numFmtId="20" fontId="2" fillId="2" borderId="43" xfId="0" applyNumberFormat="1" applyFont="1" applyFill="1" applyBorder="1" applyAlignment="1">
      <alignment horizontal="center" vertical="center"/>
    </xf>
    <xf numFmtId="0" fontId="2" fillId="2" borderId="17" xfId="0" applyFont="1" applyFill="1" applyBorder="1" applyAlignment="1">
      <alignment horizontal="center" vertical="center"/>
    </xf>
    <xf numFmtId="14" fontId="2" fillId="0" borderId="14" xfId="0" applyNumberFormat="1" applyFont="1" applyBorder="1" applyAlignment="1">
      <alignment vertical="center"/>
    </xf>
    <xf numFmtId="14" fontId="2" fillId="2" borderId="17" xfId="0" applyNumberFormat="1" applyFont="1" applyFill="1" applyBorder="1" applyAlignment="1">
      <alignment vertical="center"/>
    </xf>
    <xf numFmtId="20" fontId="2" fillId="2" borderId="17" xfId="0" applyNumberFormat="1" applyFont="1" applyFill="1" applyBorder="1" applyAlignment="1">
      <alignment vertical="center"/>
    </xf>
    <xf numFmtId="0" fontId="1" fillId="3" borderId="1" xfId="0" applyFont="1" applyFill="1" applyBorder="1" applyAlignment="1">
      <alignment horizontal="center"/>
    </xf>
    <xf numFmtId="0" fontId="3" fillId="0" borderId="1" xfId="0" applyFont="1" applyBorder="1" applyAlignment="1"/>
    <xf numFmtId="20" fontId="2" fillId="2" borderId="0" xfId="0" applyNumberFormat="1" applyFont="1" applyFill="1" applyBorder="1" applyAlignment="1">
      <alignment horizontal="center" vertical="center"/>
    </xf>
    <xf numFmtId="0" fontId="2" fillId="2" borderId="14" xfId="0" applyFont="1" applyFill="1" applyBorder="1" applyAlignment="1">
      <alignment horizontal="center" vertical="center"/>
    </xf>
    <xf numFmtId="14" fontId="2" fillId="2" borderId="22" xfId="0" applyNumberFormat="1" applyFont="1" applyFill="1" applyBorder="1" applyAlignment="1">
      <alignment vertical="center"/>
    </xf>
    <xf numFmtId="20" fontId="2" fillId="2" borderId="3" xfId="0" applyNumberFormat="1" applyFont="1" applyFill="1" applyBorder="1" applyAlignment="1">
      <alignment horizontal="center" vertical="center"/>
    </xf>
    <xf numFmtId="20" fontId="2" fillId="2" borderId="17" xfId="0" applyNumberFormat="1" applyFont="1" applyFill="1" applyBorder="1" applyAlignment="1">
      <alignment horizontal="center"/>
    </xf>
    <xf numFmtId="14" fontId="2" fillId="2" borderId="43" xfId="0" applyNumberFormat="1" applyFont="1" applyFill="1" applyBorder="1" applyAlignment="1">
      <alignment horizontal="left" vertical="center" wrapText="1"/>
    </xf>
    <xf numFmtId="0" fontId="2" fillId="2" borderId="14" xfId="0" applyFont="1" applyFill="1" applyBorder="1" applyAlignment="1">
      <alignment horizontal="center"/>
    </xf>
    <xf numFmtId="0" fontId="2" fillId="2" borderId="0" xfId="0" applyFont="1" applyFill="1" applyBorder="1" applyAlignment="1">
      <alignment horizontal="center" vertical="center"/>
    </xf>
    <xf numFmtId="14" fontId="2" fillId="8" borderId="14" xfId="0" applyNumberFormat="1" applyFont="1" applyFill="1" applyBorder="1" applyAlignment="1">
      <alignment horizontal="right" vertical="center"/>
    </xf>
    <xf numFmtId="14" fontId="2" fillId="2" borderId="17" xfId="0" applyNumberFormat="1" applyFont="1" applyFill="1" applyBorder="1" applyAlignment="1">
      <alignment horizontal="left" vertical="center" wrapText="1"/>
    </xf>
    <xf numFmtId="14" fontId="2" fillId="2" borderId="14" xfId="0" applyNumberFormat="1" applyFont="1" applyFill="1" applyBorder="1" applyAlignment="1">
      <alignment horizontal="left" vertical="center" wrapText="1"/>
    </xf>
    <xf numFmtId="14" fontId="2" fillId="0" borderId="17" xfId="0" applyNumberFormat="1" applyFont="1" applyBorder="1" applyAlignment="1">
      <alignment vertical="center"/>
    </xf>
    <xf numFmtId="0" fontId="2" fillId="2" borderId="17" xfId="0" applyFont="1" applyFill="1" applyBorder="1" applyAlignment="1">
      <alignment horizontal="center"/>
    </xf>
    <xf numFmtId="0" fontId="3" fillId="0" borderId="2" xfId="0" applyFont="1" applyBorder="1" applyAlignment="1"/>
    <xf numFmtId="20" fontId="2" fillId="2" borderId="31" xfId="0" applyNumberFormat="1" applyFont="1" applyFill="1" applyBorder="1" applyAlignment="1">
      <alignment horizontal="center" vertical="center"/>
    </xf>
    <xf numFmtId="14" fontId="2" fillId="2" borderId="28" xfId="0" applyNumberFormat="1" applyFont="1" applyFill="1" applyBorder="1" applyAlignment="1">
      <alignment horizontal="left" vertical="center" wrapText="1"/>
    </xf>
    <xf numFmtId="20" fontId="2" fillId="2" borderId="25" xfId="0" applyNumberFormat="1" applyFont="1" applyFill="1" applyBorder="1" applyAlignment="1">
      <alignment horizontal="center" vertical="center"/>
    </xf>
    <xf numFmtId="14" fontId="2" fillId="2" borderId="22" xfId="0" applyNumberFormat="1" applyFont="1" applyFill="1" applyBorder="1" applyAlignment="1">
      <alignment horizontal="left" vertical="center" wrapText="1"/>
    </xf>
    <xf numFmtId="14" fontId="2" fillId="0" borderId="22" xfId="0" applyNumberFormat="1" applyFont="1" applyBorder="1" applyAlignment="1">
      <alignment vertical="center"/>
    </xf>
    <xf numFmtId="14" fontId="2" fillId="8" borderId="17" xfId="0" applyNumberFormat="1" applyFont="1" applyFill="1" applyBorder="1" applyAlignment="1">
      <alignment horizontal="right" vertical="center" wrapText="1"/>
    </xf>
    <xf numFmtId="20" fontId="2" fillId="2" borderId="28" xfId="0" applyNumberFormat="1" applyFont="1" applyFill="1" applyBorder="1" applyAlignment="1">
      <alignment vertical="center"/>
    </xf>
    <xf numFmtId="0" fontId="3" fillId="0" borderId="3" xfId="0" applyFont="1" applyBorder="1" applyAlignment="1"/>
    <xf numFmtId="0" fontId="1" fillId="3" borderId="0" xfId="0" applyFont="1" applyFill="1" applyBorder="1" applyAlignment="1">
      <alignment vertical="center"/>
    </xf>
    <xf numFmtId="0" fontId="3" fillId="0" borderId="14" xfId="0" applyFont="1" applyBorder="1" applyAlignment="1"/>
    <xf numFmtId="20" fontId="2" fillId="2" borderId="11" xfId="0" applyNumberFormat="1" applyFont="1" applyFill="1" applyBorder="1" applyAlignment="1">
      <alignment vertical="center"/>
    </xf>
    <xf numFmtId="20" fontId="2" fillId="2" borderId="14" xfId="0" applyNumberFormat="1" applyFont="1" applyFill="1" applyBorder="1" applyAlignment="1">
      <alignment vertical="center"/>
    </xf>
    <xf numFmtId="20" fontId="2" fillId="2" borderId="28" xfId="0" applyNumberFormat="1" applyFont="1" applyFill="1" applyBorder="1" applyAlignment="1">
      <alignment horizontal="center" vertical="center"/>
    </xf>
    <xf numFmtId="0" fontId="2" fillId="2" borderId="43" xfId="0" applyFont="1" applyFill="1" applyBorder="1" applyAlignment="1">
      <alignment horizontal="center" vertical="center"/>
    </xf>
    <xf numFmtId="0" fontId="2" fillId="2" borderId="28" xfId="0" applyFont="1" applyFill="1" applyBorder="1" applyAlignment="1">
      <alignment horizontal="center" vertical="center"/>
    </xf>
    <xf numFmtId="0" fontId="2" fillId="8" borderId="22" xfId="0" applyFont="1" applyFill="1" applyBorder="1" applyAlignment="1">
      <alignment vertical="center"/>
    </xf>
    <xf numFmtId="0" fontId="8" fillId="7" borderId="1" xfId="0" applyFont="1" applyFill="1" applyBorder="1" applyAlignment="1">
      <alignment horizontal="right" vertical="center"/>
    </xf>
    <xf numFmtId="0" fontId="2" fillId="0" borderId="14" xfId="0" applyFont="1" applyBorder="1" applyAlignment="1">
      <alignment vertical="center"/>
    </xf>
    <xf numFmtId="0" fontId="1" fillId="3" borderId="1" xfId="0" applyFont="1" applyFill="1" applyBorder="1" applyAlignment="1"/>
    <xf numFmtId="0" fontId="2" fillId="7" borderId="1" xfId="0" applyFont="1" applyFill="1" applyBorder="1" applyAlignment="1">
      <alignment horizontal="right" vertical="center"/>
    </xf>
    <xf numFmtId="0" fontId="2" fillId="2" borderId="47" xfId="0" applyFont="1" applyFill="1" applyBorder="1" applyAlignment="1">
      <alignment vertical="center"/>
    </xf>
    <xf numFmtId="0" fontId="2" fillId="2" borderId="43" xfId="0" applyFont="1" applyFill="1" applyBorder="1" applyAlignment="1">
      <alignment vertical="center" wrapText="1"/>
    </xf>
    <xf numFmtId="0" fontId="8" fillId="7" borderId="1" xfId="0" applyFont="1" applyFill="1" applyBorder="1" applyAlignment="1">
      <alignment horizontal="right" vertical="center" wrapText="1"/>
    </xf>
    <xf numFmtId="0" fontId="2" fillId="8" borderId="14" xfId="0" applyFont="1" applyFill="1" applyBorder="1" applyAlignment="1">
      <alignment vertical="center"/>
    </xf>
    <xf numFmtId="0" fontId="2" fillId="0" borderId="17" xfId="0" applyFont="1" applyBorder="1" applyAlignment="1">
      <alignment vertical="center"/>
    </xf>
    <xf numFmtId="0" fontId="2" fillId="2" borderId="14" xfId="0" applyFont="1" applyFill="1" applyBorder="1" applyAlignment="1"/>
    <xf numFmtId="0" fontId="8" fillId="7" borderId="1" xfId="0" applyFont="1" applyFill="1" applyBorder="1" applyAlignment="1">
      <alignment vertical="center" wrapText="1"/>
    </xf>
    <xf numFmtId="0" fontId="2" fillId="2" borderId="14" xfId="0" applyFont="1" applyFill="1" applyBorder="1" applyAlignment="1">
      <alignment vertical="center" wrapText="1"/>
    </xf>
    <xf numFmtId="0" fontId="2" fillId="8" borderId="17" xfId="0" applyFont="1" applyFill="1" applyBorder="1" applyAlignment="1">
      <alignment vertical="center"/>
    </xf>
    <xf numFmtId="0" fontId="2" fillId="2" borderId="22" xfId="0" applyFont="1" applyFill="1" applyBorder="1" applyAlignment="1">
      <alignment horizontal="left" vertical="center"/>
    </xf>
    <xf numFmtId="0" fontId="2" fillId="2" borderId="22" xfId="0" applyFont="1" applyFill="1" applyBorder="1" applyAlignment="1"/>
    <xf numFmtId="0" fontId="2" fillId="8" borderId="11" xfId="0" applyFont="1" applyFill="1" applyBorder="1" applyAlignment="1">
      <alignment vertical="center"/>
    </xf>
    <xf numFmtId="0" fontId="2" fillId="0" borderId="22" xfId="0" applyFont="1" applyBorder="1" applyAlignment="1">
      <alignment vertical="center"/>
    </xf>
    <xf numFmtId="0" fontId="2" fillId="8" borderId="0" xfId="0" applyFont="1" applyFill="1" applyBorder="1" applyAlignment="1">
      <alignment vertical="center"/>
    </xf>
    <xf numFmtId="0" fontId="2" fillId="2" borderId="17" xfId="0" applyFont="1" applyFill="1" applyBorder="1" applyAlignment="1"/>
    <xf numFmtId="0" fontId="2" fillId="8" borderId="22" xfId="0" applyFont="1" applyFill="1" applyBorder="1" applyAlignment="1">
      <alignment vertical="center" wrapText="1"/>
    </xf>
    <xf numFmtId="0" fontId="2" fillId="2" borderId="22" xfId="0" applyFont="1" applyFill="1" applyBorder="1" applyAlignment="1">
      <alignment horizontal="center"/>
    </xf>
    <xf numFmtId="0" fontId="2" fillId="2" borderId="17" xfId="0" applyFont="1" applyFill="1" applyBorder="1" applyAlignment="1">
      <alignment vertical="center" wrapText="1"/>
    </xf>
    <xf numFmtId="0" fontId="2" fillId="2" borderId="28" xfId="0" applyFont="1" applyFill="1" applyBorder="1" applyAlignment="1">
      <alignment vertical="center" wrapText="1"/>
    </xf>
    <xf numFmtId="0" fontId="1" fillId="3" borderId="13" xfId="0" applyFont="1" applyFill="1" applyBorder="1" applyAlignment="1">
      <alignment vertical="center"/>
    </xf>
    <xf numFmtId="0" fontId="2" fillId="2" borderId="22" xfId="0" applyFont="1" applyFill="1" applyBorder="1" applyAlignment="1">
      <alignment vertical="center" wrapText="1"/>
    </xf>
    <xf numFmtId="0" fontId="2" fillId="8" borderId="17" xfId="0" applyFont="1" applyFill="1" applyBorder="1" applyAlignment="1">
      <alignment vertical="center" wrapText="1"/>
    </xf>
    <xf numFmtId="0" fontId="2" fillId="8" borderId="22" xfId="0" applyFont="1" applyFill="1" applyBorder="1" applyAlignment="1">
      <alignment horizontal="center" vertical="center" wrapText="1"/>
    </xf>
    <xf numFmtId="0" fontId="8" fillId="2" borderId="14" xfId="0" applyFont="1" applyFill="1" applyBorder="1" applyAlignment="1">
      <alignment vertical="center"/>
    </xf>
    <xf numFmtId="0" fontId="2" fillId="2" borderId="0" xfId="0" applyFont="1" applyFill="1" applyBorder="1" applyAlignment="1">
      <alignment horizontal="center"/>
    </xf>
    <xf numFmtId="0" fontId="8" fillId="2" borderId="47" xfId="0" applyFont="1" applyFill="1" applyBorder="1" applyAlignment="1">
      <alignment vertical="center"/>
    </xf>
    <xf numFmtId="0" fontId="2" fillId="2" borderId="43" xfId="0" applyFont="1" applyFill="1" applyBorder="1" applyAlignment="1">
      <alignment horizontal="center" vertical="center" wrapText="1"/>
    </xf>
    <xf numFmtId="0" fontId="2" fillId="8" borderId="14" xfId="0" applyFont="1" applyFill="1" applyBorder="1" applyAlignment="1">
      <alignment horizontal="center" vertical="center"/>
    </xf>
    <xf numFmtId="0" fontId="8" fillId="2" borderId="0" xfId="0" applyFont="1" applyFill="1" applyBorder="1" applyAlignment="1">
      <alignment vertical="center"/>
    </xf>
    <xf numFmtId="0" fontId="2" fillId="2" borderId="1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22" xfId="0" applyFont="1" applyFill="1" applyBorder="1" applyAlignment="1">
      <alignment horizontal="center" vertical="center" wrapText="1"/>
    </xf>
    <xf numFmtId="0" fontId="8" fillId="2" borderId="17" xfId="0" applyFont="1" applyFill="1" applyBorder="1" applyAlignment="1">
      <alignment vertical="center"/>
    </xf>
    <xf numFmtId="0" fontId="2" fillId="8" borderId="17" xfId="0" applyFont="1" applyFill="1" applyBorder="1" applyAlignment="1">
      <alignment horizontal="center" vertical="center" wrapText="1"/>
    </xf>
    <xf numFmtId="0" fontId="8" fillId="2" borderId="22" xfId="0" applyFont="1" applyFill="1" applyBorder="1" applyAlignment="1">
      <alignment vertical="center"/>
    </xf>
    <xf numFmtId="0" fontId="2" fillId="8" borderId="0" xfId="0" applyFont="1" applyFill="1" applyBorder="1" applyAlignment="1">
      <alignment horizontal="center" vertical="center"/>
    </xf>
    <xf numFmtId="0" fontId="2" fillId="5" borderId="2" xfId="0" applyFont="1" applyFill="1" applyBorder="1" applyAlignment="1">
      <alignment horizontal="center" vertical="center"/>
    </xf>
    <xf numFmtId="0" fontId="6" fillId="11" borderId="47" xfId="0" applyFont="1" applyFill="1" applyBorder="1" applyAlignment="1">
      <alignment vertical="center"/>
    </xf>
    <xf numFmtId="0" fontId="1" fillId="4" borderId="14" xfId="0" applyFont="1" applyFill="1" applyBorder="1" applyAlignment="1">
      <alignment horizontal="center" vertical="center"/>
    </xf>
    <xf numFmtId="0" fontId="2" fillId="2" borderId="16" xfId="0" applyFont="1" applyFill="1" applyBorder="1" applyAlignment="1">
      <alignment horizontal="center" vertical="center"/>
    </xf>
    <xf numFmtId="0" fontId="6" fillId="11" borderId="14" xfId="0" applyFont="1" applyFill="1" applyBorder="1" applyAlignment="1">
      <alignment vertical="center"/>
    </xf>
    <xf numFmtId="0" fontId="2"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horizontal="center"/>
    </xf>
    <xf numFmtId="0" fontId="2" fillId="8" borderId="9" xfId="0" applyFont="1" applyFill="1" applyBorder="1" applyAlignment="1">
      <alignment horizontal="center" vertical="center"/>
    </xf>
    <xf numFmtId="0" fontId="2" fillId="8" borderId="23" xfId="0" applyFont="1" applyFill="1" applyBorder="1" applyAlignment="1">
      <alignment horizontal="center" vertical="center" wrapText="1"/>
    </xf>
    <xf numFmtId="0" fontId="8" fillId="7" borderId="1"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7" borderId="1" xfId="0" applyFont="1" applyFill="1" applyBorder="1" applyAlignment="1">
      <alignment horizontal="center" vertical="center"/>
    </xf>
    <xf numFmtId="0" fontId="3" fillId="0" borderId="1" xfId="0" applyFont="1" applyBorder="1" applyAlignment="1">
      <alignment horizontal="center"/>
    </xf>
    <xf numFmtId="0" fontId="2" fillId="2" borderId="47" xfId="0" applyFont="1" applyFill="1" applyBorder="1" applyAlignment="1">
      <alignment horizontal="center" vertical="center"/>
    </xf>
    <xf numFmtId="0" fontId="2" fillId="2" borderId="9" xfId="0" applyFont="1" applyFill="1" applyBorder="1" applyAlignment="1">
      <alignment horizontal="center" vertical="top"/>
    </xf>
    <xf numFmtId="0" fontId="3" fillId="0" borderId="9" xfId="0" applyFont="1" applyBorder="1" applyAlignment="1">
      <alignment horizontal="center"/>
    </xf>
    <xf numFmtId="0" fontId="2" fillId="2" borderId="44" xfId="0" applyFont="1" applyFill="1" applyBorder="1" applyAlignment="1">
      <alignment horizontal="center" vertical="center" wrapText="1"/>
    </xf>
    <xf numFmtId="0" fontId="2" fillId="0" borderId="9" xfId="0" applyFont="1" applyBorder="1" applyAlignment="1">
      <alignment horizontal="center" vertical="center"/>
    </xf>
    <xf numFmtId="0" fontId="8" fillId="7" borderId="1" xfId="0" applyFont="1" applyFill="1" applyBorder="1" applyAlignment="1">
      <alignment horizontal="center" vertical="center" wrapText="1"/>
    </xf>
    <xf numFmtId="0" fontId="2" fillId="8" borderId="15"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0" borderId="20"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4" xfId="0" applyFont="1" applyFill="1" applyBorder="1" applyAlignment="1">
      <alignment horizontal="center" vertical="top"/>
    </xf>
    <xf numFmtId="0" fontId="2" fillId="2" borderId="23" xfId="0" applyFont="1" applyFill="1" applyBorder="1" applyAlignment="1">
      <alignment horizontal="center"/>
    </xf>
    <xf numFmtId="0" fontId="2" fillId="2" borderId="37" xfId="0" applyFont="1" applyFill="1" applyBorder="1" applyAlignment="1">
      <alignment horizontal="center" vertical="center" wrapText="1"/>
    </xf>
    <xf numFmtId="0" fontId="1" fillId="3" borderId="13" xfId="0" applyFont="1" applyFill="1" applyBorder="1" applyAlignment="1">
      <alignment horizontal="center" vertical="center"/>
    </xf>
    <xf numFmtId="0" fontId="2" fillId="8" borderId="12" xfId="0" applyFont="1" applyFill="1" applyBorder="1" applyAlignment="1">
      <alignment horizontal="center" vertical="center"/>
    </xf>
    <xf numFmtId="0" fontId="2" fillId="2" borderId="46" xfId="0" applyFont="1" applyFill="1" applyBorder="1" applyAlignment="1">
      <alignment horizontal="center" vertical="center" wrapText="1"/>
    </xf>
    <xf numFmtId="0" fontId="2" fillId="0" borderId="23" xfId="0" applyFont="1" applyBorder="1" applyAlignment="1">
      <alignment horizontal="center" vertical="center"/>
    </xf>
    <xf numFmtId="0" fontId="2" fillId="8" borderId="20" xfId="0" applyFont="1" applyFill="1" applyBorder="1" applyAlignment="1">
      <alignment horizontal="center" vertical="center" wrapText="1"/>
    </xf>
    <xf numFmtId="0" fontId="2" fillId="8" borderId="34" xfId="0" applyFont="1" applyFill="1" applyBorder="1" applyAlignment="1">
      <alignment horizontal="center" vertical="center"/>
    </xf>
    <xf numFmtId="0" fontId="2" fillId="2" borderId="46" xfId="0" applyFont="1" applyFill="1" applyBorder="1" applyAlignment="1">
      <alignment horizontal="center"/>
    </xf>
    <xf numFmtId="0" fontId="2" fillId="8" borderId="9" xfId="0" applyFont="1" applyFill="1" applyBorder="1" applyAlignment="1">
      <alignment horizontal="center" vertical="center" wrapText="1"/>
    </xf>
    <xf numFmtId="0" fontId="1" fillId="3" borderId="0" xfId="0" applyFont="1" applyFill="1" applyBorder="1" applyAlignment="1">
      <alignment horizontal="center" vertical="center"/>
    </xf>
    <xf numFmtId="0" fontId="2" fillId="2" borderId="20" xfId="0" applyFont="1" applyFill="1" applyBorder="1" applyAlignment="1">
      <alignment horizontal="center"/>
    </xf>
    <xf numFmtId="0" fontId="3" fillId="0" borderId="15" xfId="0" applyFont="1" applyBorder="1" applyAlignment="1">
      <alignment horizontal="center"/>
    </xf>
    <xf numFmtId="0" fontId="8" fillId="7" borderId="0" xfId="0" applyFont="1" applyFill="1" applyBorder="1" applyAlignment="1">
      <alignment horizontal="right" vertical="center"/>
    </xf>
    <xf numFmtId="0" fontId="2" fillId="7" borderId="0" xfId="0" applyFont="1" applyFill="1" applyBorder="1" applyAlignment="1">
      <alignment horizontal="right" vertical="center"/>
    </xf>
    <xf numFmtId="0" fontId="3" fillId="0" borderId="36" xfId="0" applyFont="1" applyBorder="1" applyAlignment="1"/>
    <xf numFmtId="0" fontId="8" fillId="7" borderId="0" xfId="0" applyFont="1" applyFill="1" applyBorder="1" applyAlignment="1">
      <alignment horizontal="right" vertical="center" wrapText="1"/>
    </xf>
    <xf numFmtId="0" fontId="2" fillId="2" borderId="0" xfId="0" applyFont="1" applyFill="1" applyBorder="1" applyAlignment="1">
      <alignment vertical="center" readingOrder="1"/>
    </xf>
    <xf numFmtId="0" fontId="8" fillId="7" borderId="0" xfId="0" applyFont="1" applyFill="1" applyBorder="1" applyAlignment="1">
      <alignment vertical="center" wrapText="1"/>
    </xf>
    <xf numFmtId="0" fontId="8" fillId="8" borderId="0" xfId="0" applyFont="1" applyFill="1" applyBorder="1" applyAlignment="1">
      <alignment vertical="center"/>
    </xf>
    <xf numFmtId="0" fontId="8" fillId="7" borderId="0" xfId="0" applyFont="1" applyFill="1" applyBorder="1" applyAlignment="1">
      <alignment vertical="center"/>
    </xf>
    <xf numFmtId="0" fontId="3" fillId="0" borderId="38" xfId="0" applyFont="1" applyBorder="1" applyAlignment="1"/>
    <xf numFmtId="0" fontId="3" fillId="0" borderId="0" xfId="0" applyFont="1" applyAlignment="1">
      <alignment horizontal="left"/>
    </xf>
    <xf numFmtId="14" fontId="2" fillId="0" borderId="47" xfId="0" applyNumberFormat="1" applyFont="1" applyFill="1" applyBorder="1" applyAlignment="1">
      <alignment horizontal="left" vertical="center"/>
    </xf>
    <xf numFmtId="20" fontId="2" fillId="0" borderId="47" xfId="0" applyNumberFormat="1" applyFont="1" applyFill="1" applyBorder="1" applyAlignment="1">
      <alignment horizontal="left" vertical="center"/>
    </xf>
    <xf numFmtId="0" fontId="2" fillId="0" borderId="47" xfId="0" applyFont="1" applyFill="1" applyBorder="1" applyAlignment="1">
      <alignment horizontal="left" vertical="center"/>
    </xf>
    <xf numFmtId="0" fontId="2" fillId="0" borderId="47" xfId="0" applyFont="1" applyFill="1" applyBorder="1" applyAlignment="1">
      <alignment vertical="center"/>
    </xf>
    <xf numFmtId="0" fontId="2" fillId="0" borderId="47" xfId="0" applyFont="1" applyFill="1" applyBorder="1" applyAlignment="1">
      <alignment horizontal="center" vertical="center"/>
    </xf>
    <xf numFmtId="14" fontId="2" fillId="0" borderId="47" xfId="0" applyNumberFormat="1" applyFont="1" applyFill="1" applyBorder="1" applyAlignment="1">
      <alignment horizontal="left" vertical="center" wrapText="1"/>
    </xf>
    <xf numFmtId="0" fontId="2" fillId="0" borderId="47" xfId="0" applyFont="1" applyFill="1" applyBorder="1" applyAlignment="1">
      <alignment horizontal="center" vertical="center" wrapText="1"/>
    </xf>
    <xf numFmtId="20" fontId="2" fillId="0" borderId="47" xfId="0" applyNumberFormat="1" applyFont="1" applyFill="1" applyBorder="1" applyAlignment="1">
      <alignment horizontal="left"/>
    </xf>
    <xf numFmtId="0" fontId="2" fillId="0" borderId="47" xfId="0" applyFont="1" applyFill="1" applyBorder="1" applyAlignment="1">
      <alignment horizontal="center"/>
    </xf>
    <xf numFmtId="0" fontId="2" fillId="0" borderId="47" xfId="0" applyFont="1" applyFill="1" applyBorder="1" applyAlignment="1">
      <alignment horizontal="center" vertical="top"/>
    </xf>
    <xf numFmtId="0" fontId="2" fillId="0" borderId="47" xfId="0" applyFont="1" applyFill="1" applyBorder="1" applyAlignment="1">
      <alignment vertical="center" readingOrder="1"/>
    </xf>
    <xf numFmtId="0" fontId="1" fillId="0" borderId="47" xfId="0" applyFont="1" applyFill="1" applyBorder="1" applyAlignment="1">
      <alignment horizontal="center" vertical="center"/>
    </xf>
    <xf numFmtId="0" fontId="2" fillId="0" borderId="47" xfId="0" applyFont="1" applyFill="1" applyBorder="1" applyAlignment="1">
      <alignment horizontal="left"/>
    </xf>
    <xf numFmtId="0" fontId="2" fillId="0" borderId="47" xfId="0" applyFont="1" applyFill="1" applyBorder="1" applyAlignment="1">
      <alignment horizontal="left" vertical="center" wrapText="1"/>
    </xf>
    <xf numFmtId="0" fontId="6" fillId="0" borderId="47"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6" fillId="12" borderId="1" xfId="0" applyFont="1" applyFill="1" applyBorder="1" applyAlignment="1">
      <alignment vertical="center" wrapText="1"/>
    </xf>
    <xf numFmtId="0" fontId="15" fillId="2" borderId="1" xfId="0" applyFont="1" applyFill="1" applyBorder="1" applyAlignment="1">
      <alignment vertical="center" wrapText="1"/>
    </xf>
    <xf numFmtId="0" fontId="16" fillId="12" borderId="2" xfId="0" applyFont="1" applyFill="1" applyBorder="1" applyAlignment="1">
      <alignment vertical="center" wrapText="1"/>
    </xf>
    <xf numFmtId="0" fontId="15" fillId="2" borderId="2" xfId="0" applyFont="1" applyFill="1" applyBorder="1" applyAlignment="1">
      <alignment vertical="center" wrapText="1"/>
    </xf>
    <xf numFmtId="0" fontId="15" fillId="3" borderId="1" xfId="0" applyFont="1" applyFill="1" applyBorder="1" applyAlignment="1">
      <alignment vertical="center" wrapText="1"/>
    </xf>
    <xf numFmtId="0" fontId="2" fillId="3" borderId="1" xfId="0" applyFont="1" applyFill="1" applyBorder="1" applyAlignment="1">
      <alignment vertical="center" wrapText="1"/>
    </xf>
    <xf numFmtId="0" fontId="2" fillId="2" borderId="27" xfId="0" applyFont="1" applyFill="1" applyBorder="1" applyAlignment="1">
      <alignment vertical="center" wrapText="1"/>
    </xf>
    <xf numFmtId="0" fontId="2" fillId="2" borderId="13" xfId="0" applyFont="1" applyFill="1" applyBorder="1" applyAlignment="1">
      <alignment vertical="center" wrapText="1"/>
    </xf>
    <xf numFmtId="0" fontId="16" fillId="4" borderId="2" xfId="0" applyFont="1" applyFill="1" applyBorder="1" applyAlignment="1">
      <alignmen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6" fillId="12" borderId="3" xfId="0" applyFont="1" applyFill="1" applyBorder="1" applyAlignment="1">
      <alignment vertical="center" wrapText="1"/>
    </xf>
    <xf numFmtId="0" fontId="15" fillId="2" borderId="3" xfId="0" applyFont="1" applyFill="1" applyBorder="1" applyAlignment="1">
      <alignment vertical="center" wrapText="1"/>
    </xf>
    <xf numFmtId="0" fontId="2" fillId="2" borderId="29" xfId="0" applyFont="1" applyFill="1" applyBorder="1" applyAlignment="1">
      <alignment vertical="center" wrapText="1"/>
    </xf>
    <xf numFmtId="0" fontId="2" fillId="2" borderId="30" xfId="0" applyFont="1" applyFill="1" applyBorder="1" applyAlignment="1">
      <alignment vertical="center" wrapText="1"/>
    </xf>
    <xf numFmtId="0" fontId="2" fillId="2" borderId="32" xfId="0" applyFont="1" applyFill="1" applyBorder="1" applyAlignment="1">
      <alignment vertical="center" wrapText="1"/>
    </xf>
    <xf numFmtId="0" fontId="2" fillId="2" borderId="15" xfId="0" applyFont="1" applyFill="1" applyBorder="1" applyAlignment="1">
      <alignment vertical="center" wrapText="1"/>
    </xf>
    <xf numFmtId="0" fontId="16" fillId="4" borderId="3" xfId="0" applyFont="1" applyFill="1" applyBorder="1" applyAlignment="1">
      <alignment vertical="center" wrapText="1"/>
    </xf>
    <xf numFmtId="0" fontId="3" fillId="0" borderId="0" xfId="0" applyFont="1" applyAlignment="1">
      <alignment wrapText="1"/>
    </xf>
    <xf numFmtId="16" fontId="1" fillId="2" borderId="1" xfId="0" applyNumberFormat="1" applyFont="1" applyFill="1" applyBorder="1" applyAlignment="1">
      <alignment vertical="center" wrapText="1"/>
    </xf>
    <xf numFmtId="14" fontId="3" fillId="0" borderId="0" xfId="0" applyNumberFormat="1" applyFont="1" applyAlignment="1">
      <alignment wrapText="1"/>
    </xf>
    <xf numFmtId="14" fontId="1" fillId="3" borderId="2" xfId="0" applyNumberFormat="1" applyFont="1" applyFill="1" applyBorder="1" applyAlignment="1">
      <alignment vertical="center" wrapText="1"/>
    </xf>
    <xf numFmtId="14" fontId="1" fillId="3" borderId="3" xfId="0" applyNumberFormat="1" applyFont="1" applyFill="1" applyBorder="1" applyAlignment="1">
      <alignment vertical="center" wrapText="1"/>
    </xf>
    <xf numFmtId="14" fontId="1" fillId="2" borderId="1" xfId="0" applyNumberFormat="1" applyFont="1" applyFill="1" applyBorder="1" applyAlignment="1">
      <alignment vertical="center" wrapText="1"/>
    </xf>
    <xf numFmtId="14" fontId="15" fillId="3" borderId="1" xfId="0" applyNumberFormat="1" applyFont="1" applyFill="1" applyBorder="1" applyAlignment="1">
      <alignment vertical="center" wrapText="1"/>
    </xf>
    <xf numFmtId="14" fontId="2" fillId="0" borderId="3" xfId="0" applyNumberFormat="1" applyFont="1" applyBorder="1" applyAlignment="1">
      <alignment vertical="center"/>
    </xf>
    <xf numFmtId="14" fontId="2" fillId="0" borderId="36" xfId="0" applyNumberFormat="1" applyFont="1" applyBorder="1" applyAlignment="1">
      <alignment vertical="center"/>
    </xf>
    <xf numFmtId="14" fontId="2" fillId="0" borderId="40" xfId="0" applyNumberFormat="1" applyFont="1" applyBorder="1" applyAlignment="1">
      <alignment vertical="center"/>
    </xf>
    <xf numFmtId="14" fontId="2" fillId="2" borderId="33" xfId="0" applyNumberFormat="1" applyFont="1" applyFill="1" applyBorder="1" applyAlignment="1">
      <alignment horizontal="center" vertical="center"/>
    </xf>
    <xf numFmtId="14" fontId="2" fillId="8" borderId="36" xfId="0" applyNumberFormat="1" applyFont="1" applyFill="1" applyBorder="1" applyAlignment="1">
      <alignment horizontal="right" vertical="center"/>
    </xf>
    <xf numFmtId="14" fontId="2" fillId="8" borderId="36" xfId="0" applyNumberFormat="1" applyFont="1" applyFill="1" applyBorder="1" applyAlignment="1">
      <alignment vertical="center"/>
    </xf>
    <xf numFmtId="14" fontId="2" fillId="2" borderId="36" xfId="0" applyNumberFormat="1" applyFont="1" applyFill="1" applyBorder="1" applyAlignment="1">
      <alignment horizontal="left" vertical="center"/>
    </xf>
    <xf numFmtId="14" fontId="2" fillId="2" borderId="0" xfId="0" applyNumberFormat="1" applyFont="1" applyFill="1" applyBorder="1" applyAlignment="1">
      <alignment horizontal="left" vertical="center"/>
    </xf>
    <xf numFmtId="14" fontId="2" fillId="0" borderId="0" xfId="0" applyNumberFormat="1" applyFont="1" applyBorder="1" applyAlignment="1">
      <alignment vertical="center"/>
    </xf>
    <xf numFmtId="14" fontId="2" fillId="8" borderId="13" xfId="0" applyNumberFormat="1" applyFont="1" applyFill="1" applyBorder="1" applyAlignment="1">
      <alignment horizontal="right" vertical="center" wrapText="1"/>
    </xf>
    <xf numFmtId="14" fontId="2" fillId="8" borderId="33" xfId="0" applyNumberFormat="1" applyFont="1" applyFill="1" applyBorder="1" applyAlignment="1">
      <alignment vertical="center"/>
    </xf>
    <xf numFmtId="14" fontId="2" fillId="8" borderId="40" xfId="0" applyNumberFormat="1" applyFont="1" applyFill="1" applyBorder="1" applyAlignment="1">
      <alignment horizontal="right" vertical="center"/>
    </xf>
    <xf numFmtId="14" fontId="2" fillId="0" borderId="2" xfId="0" applyNumberFormat="1" applyFont="1" applyBorder="1" applyAlignment="1">
      <alignment vertical="center"/>
    </xf>
    <xf numFmtId="14" fontId="2" fillId="2" borderId="24" xfId="0" applyNumberFormat="1" applyFont="1" applyFill="1" applyBorder="1" applyAlignment="1">
      <alignment horizontal="center" vertical="center"/>
    </xf>
    <xf numFmtId="14" fontId="2" fillId="8" borderId="13" xfId="0" applyNumberFormat="1" applyFont="1" applyFill="1" applyBorder="1" applyAlignment="1">
      <alignment vertical="center"/>
    </xf>
    <xf numFmtId="14" fontId="2" fillId="8" borderId="10" xfId="0" applyNumberFormat="1" applyFont="1" applyFill="1" applyBorder="1" applyAlignment="1">
      <alignment vertical="center"/>
    </xf>
    <xf numFmtId="14" fontId="2" fillId="8" borderId="40" xfId="0" applyNumberFormat="1" applyFont="1" applyFill="1" applyBorder="1" applyAlignment="1">
      <alignment vertical="center"/>
    </xf>
    <xf numFmtId="14" fontId="2" fillId="0" borderId="28" xfId="0" applyNumberFormat="1" applyFont="1" applyBorder="1" applyAlignment="1">
      <alignment vertical="center"/>
    </xf>
    <xf numFmtId="14" fontId="2" fillId="0" borderId="31" xfId="0" applyNumberFormat="1" applyFont="1" applyBorder="1" applyAlignment="1">
      <alignment vertical="center"/>
    </xf>
    <xf numFmtId="14" fontId="2" fillId="8" borderId="28" xfId="0" applyNumberFormat="1" applyFont="1" applyFill="1" applyBorder="1" applyAlignment="1">
      <alignment horizontal="right" vertical="center"/>
    </xf>
    <xf numFmtId="14" fontId="2" fillId="8" borderId="28" xfId="0" applyNumberFormat="1" applyFont="1" applyFill="1" applyBorder="1" applyAlignment="1">
      <alignment vertical="center"/>
    </xf>
    <xf numFmtId="20" fontId="2" fillId="2" borderId="0" xfId="0" applyNumberFormat="1" applyFont="1" applyFill="1" applyBorder="1" applyAlignment="1">
      <alignment horizontal="center"/>
    </xf>
    <xf numFmtId="20" fontId="2" fillId="2" borderId="43" xfId="0" applyNumberFormat="1" applyFont="1" applyFill="1" applyBorder="1" applyAlignment="1">
      <alignment vertical="center"/>
    </xf>
    <xf numFmtId="14" fontId="2" fillId="8" borderId="14" xfId="0" applyNumberFormat="1" applyFont="1" applyFill="1" applyBorder="1" applyAlignment="1">
      <alignment horizontal="right" vertical="center" wrapText="1"/>
    </xf>
    <xf numFmtId="14" fontId="2" fillId="8" borderId="14" xfId="0" applyNumberFormat="1" applyFont="1" applyFill="1" applyBorder="1" applyAlignment="1">
      <alignment vertical="center"/>
    </xf>
    <xf numFmtId="14" fontId="2" fillId="8" borderId="31" xfId="0" applyNumberFormat="1" applyFont="1" applyFill="1" applyBorder="1" applyAlignment="1">
      <alignment horizontal="right" vertical="center"/>
    </xf>
    <xf numFmtId="14" fontId="2" fillId="8" borderId="11" xfId="0" applyNumberFormat="1" applyFont="1" applyFill="1" applyBorder="1" applyAlignment="1">
      <alignment vertical="center"/>
    </xf>
    <xf numFmtId="20" fontId="2" fillId="2" borderId="25" xfId="0" applyNumberFormat="1" applyFont="1" applyFill="1" applyBorder="1" applyAlignment="1">
      <alignment horizontal="center"/>
    </xf>
    <xf numFmtId="20" fontId="2" fillId="2" borderId="0" xfId="0" applyNumberFormat="1" applyFont="1" applyFill="1" applyBorder="1" applyAlignment="1">
      <alignment vertical="center"/>
    </xf>
    <xf numFmtId="14" fontId="2" fillId="8" borderId="31" xfId="0" applyNumberFormat="1" applyFont="1" applyFill="1" applyBorder="1" applyAlignment="1">
      <alignment vertical="center"/>
    </xf>
    <xf numFmtId="0" fontId="2" fillId="0" borderId="3" xfId="0" applyFont="1" applyBorder="1" applyAlignment="1">
      <alignment vertical="center"/>
    </xf>
    <xf numFmtId="0" fontId="2" fillId="0" borderId="28" xfId="0" applyFont="1" applyBorder="1" applyAlignment="1">
      <alignment vertical="center"/>
    </xf>
    <xf numFmtId="0" fontId="2" fillId="0" borderId="31" xfId="0" applyFont="1" applyBorder="1" applyAlignment="1">
      <alignment vertical="center"/>
    </xf>
    <xf numFmtId="0" fontId="2" fillId="8" borderId="28" xfId="0" applyFont="1" applyFill="1" applyBorder="1" applyAlignment="1">
      <alignment vertical="center"/>
    </xf>
    <xf numFmtId="0" fontId="8" fillId="7" borderId="1" xfId="0" applyFont="1" applyFill="1" applyBorder="1" applyAlignment="1">
      <alignment vertical="center"/>
    </xf>
    <xf numFmtId="0" fontId="2" fillId="2" borderId="28" xfId="0" applyFont="1" applyFill="1" applyBorder="1" applyAlignment="1">
      <alignment horizontal="left" vertical="center"/>
    </xf>
    <xf numFmtId="0" fontId="2" fillId="2" borderId="0" xfId="0" applyFont="1" applyFill="1" applyBorder="1" applyAlignment="1">
      <alignment horizontal="left" vertical="center"/>
    </xf>
    <xf numFmtId="0" fontId="2" fillId="8" borderId="31" xfId="0" applyFont="1" applyFill="1" applyBorder="1" applyAlignment="1">
      <alignment vertical="center"/>
    </xf>
    <xf numFmtId="0" fontId="2" fillId="0" borderId="2" xfId="0" applyFont="1" applyBorder="1" applyAlignment="1">
      <alignment vertical="center"/>
    </xf>
    <xf numFmtId="0" fontId="2" fillId="2" borderId="14" xfId="0" applyFont="1" applyFill="1" applyBorder="1" applyAlignment="1">
      <alignment horizontal="left" vertical="center"/>
    </xf>
    <xf numFmtId="0" fontId="2" fillId="8" borderId="14" xfId="0" applyFont="1" applyFill="1" applyBorder="1" applyAlignment="1">
      <alignment vertical="center" wrapText="1"/>
    </xf>
    <xf numFmtId="0" fontId="2" fillId="8" borderId="28" xfId="0" applyFont="1" applyFill="1" applyBorder="1" applyAlignment="1">
      <alignment horizontal="center" vertical="center"/>
    </xf>
    <xf numFmtId="0" fontId="2" fillId="5" borderId="17" xfId="0" applyFont="1" applyFill="1" applyBorder="1" applyAlignment="1">
      <alignment horizontal="center" vertical="center"/>
    </xf>
    <xf numFmtId="0" fontId="2" fillId="8" borderId="14" xfId="0" applyFont="1" applyFill="1" applyBorder="1" applyAlignment="1">
      <alignment horizontal="center" vertical="center" wrapText="1"/>
    </xf>
    <xf numFmtId="0" fontId="2" fillId="2" borderId="22" xfId="0" applyFont="1" applyFill="1" applyBorder="1" applyAlignment="1">
      <alignment horizontal="center" vertical="top"/>
    </xf>
    <xf numFmtId="0" fontId="2" fillId="8" borderId="31" xfId="0" applyFont="1" applyFill="1" applyBorder="1" applyAlignment="1">
      <alignment horizontal="center" vertical="center"/>
    </xf>
    <xf numFmtId="0" fontId="2" fillId="2" borderId="25" xfId="0" applyFont="1" applyFill="1" applyBorder="1" applyAlignment="1">
      <alignment horizontal="center"/>
    </xf>
    <xf numFmtId="0" fontId="1" fillId="5" borderId="14" xfId="0" applyFont="1" applyFill="1" applyBorder="1" applyAlignment="1">
      <alignment vertical="center"/>
    </xf>
    <xf numFmtId="0" fontId="2" fillId="5" borderId="11" xfId="0" applyFont="1" applyFill="1" applyBorder="1" applyAlignment="1">
      <alignment vertical="center"/>
    </xf>
    <xf numFmtId="0" fontId="2" fillId="2" borderId="16" xfId="0" applyFont="1" applyFill="1" applyBorder="1" applyAlignment="1">
      <alignment horizontal="right" vertical="center"/>
    </xf>
    <xf numFmtId="0" fontId="1" fillId="6" borderId="22" xfId="0" applyFont="1" applyFill="1" applyBorder="1" applyAlignment="1">
      <alignment horizontal="center" vertical="center"/>
    </xf>
    <xf numFmtId="0" fontId="2" fillId="5" borderId="14" xfId="0" applyFont="1" applyFill="1" applyBorder="1" applyAlignment="1">
      <alignment vertical="center"/>
    </xf>
    <xf numFmtId="0" fontId="3" fillId="0" borderId="14" xfId="0" applyFont="1" applyFill="1" applyBorder="1" applyAlignment="1"/>
    <xf numFmtId="0" fontId="2" fillId="0" borderId="3"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9" fillId="2" borderId="18" xfId="1" applyFont="1" applyFill="1" applyBorder="1" applyAlignment="1">
      <alignment horizontal="center" vertical="center"/>
    </xf>
    <xf numFmtId="0" fontId="2" fillId="8" borderId="37" xfId="0" applyFont="1" applyFill="1" applyBorder="1" applyAlignment="1">
      <alignment horizontal="center" vertical="center"/>
    </xf>
    <xf numFmtId="0" fontId="2" fillId="0" borderId="0" xfId="0" applyFont="1" applyBorder="1" applyAlignment="1">
      <alignment horizontal="center" vertical="center"/>
    </xf>
    <xf numFmtId="0" fontId="2" fillId="8" borderId="15" xfId="0" applyFont="1" applyFill="1" applyBorder="1" applyAlignment="1">
      <alignment horizontal="center" vertical="center" wrapText="1"/>
    </xf>
    <xf numFmtId="0" fontId="2" fillId="2" borderId="46" xfId="0" applyFont="1" applyFill="1" applyBorder="1" applyAlignment="1">
      <alignment horizontal="center" vertical="top"/>
    </xf>
    <xf numFmtId="0" fontId="2" fillId="8" borderId="41" xfId="0" applyFont="1" applyFill="1" applyBorder="1" applyAlignment="1">
      <alignment horizontal="center" vertical="center"/>
    </xf>
    <xf numFmtId="0" fontId="2" fillId="0" borderId="2" xfId="0" applyFont="1" applyBorder="1" applyAlignment="1">
      <alignment horizontal="center" vertical="center"/>
    </xf>
    <xf numFmtId="0" fontId="2" fillId="2" borderId="18" xfId="0" applyFont="1" applyFill="1" applyBorder="1" applyAlignment="1">
      <alignment horizontal="center"/>
    </xf>
    <xf numFmtId="0" fontId="1" fillId="5" borderId="15" xfId="0" applyFont="1" applyFill="1" applyBorder="1" applyAlignment="1">
      <alignment horizontal="center" vertical="center"/>
    </xf>
    <xf numFmtId="0" fontId="3" fillId="0" borderId="47" xfId="0" applyFont="1" applyFill="1" applyBorder="1" applyAlignment="1">
      <alignment horizontal="left"/>
    </xf>
    <xf numFmtId="0" fontId="3" fillId="0" borderId="47" xfId="0" applyFont="1" applyFill="1" applyBorder="1" applyAlignment="1">
      <alignment horizontal="center"/>
    </xf>
    <xf numFmtId="0" fontId="2" fillId="14" borderId="47" xfId="0" applyFont="1" applyFill="1" applyBorder="1" applyAlignment="1">
      <alignment horizontal="left" vertical="center"/>
    </xf>
    <xf numFmtId="0" fontId="5" fillId="0" borderId="47" xfId="0" applyFont="1" applyFill="1" applyBorder="1" applyAlignment="1">
      <alignment horizontal="left"/>
    </xf>
    <xf numFmtId="164" fontId="5" fillId="0" borderId="47" xfId="0" applyNumberFormat="1" applyFont="1" applyFill="1" applyBorder="1" applyAlignment="1">
      <alignment horizontal="center"/>
    </xf>
    <xf numFmtId="2" fontId="5" fillId="0" borderId="47" xfId="0" applyNumberFormat="1" applyFont="1" applyFill="1" applyBorder="1" applyAlignment="1">
      <alignment horizontal="center"/>
    </xf>
    <xf numFmtId="164" fontId="5" fillId="0" borderId="0" xfId="0" applyNumberFormat="1" applyFont="1" applyAlignment="1">
      <alignment horizontal="center"/>
    </xf>
    <xf numFmtId="2" fontId="5" fillId="0" borderId="0" xfId="0" applyNumberFormat="1" applyFont="1" applyAlignment="1">
      <alignment horizontal="center"/>
    </xf>
    <xf numFmtId="164" fontId="5" fillId="0" borderId="47" xfId="0" applyNumberFormat="1" applyFont="1" applyFill="1" applyBorder="1" applyAlignment="1">
      <alignment horizontal="center" vertical="center"/>
    </xf>
    <xf numFmtId="2" fontId="5" fillId="0" borderId="47" xfId="0" applyNumberFormat="1" applyFont="1" applyFill="1" applyBorder="1" applyAlignment="1">
      <alignment horizontal="center" vertical="center"/>
    </xf>
    <xf numFmtId="164" fontId="5" fillId="0" borderId="47" xfId="0" applyNumberFormat="1" applyFont="1" applyFill="1" applyBorder="1" applyAlignment="1">
      <alignment horizontal="center" vertical="center" wrapText="1"/>
    </xf>
    <xf numFmtId="2" fontId="5" fillId="0" borderId="47" xfId="0" applyNumberFormat="1" applyFont="1" applyFill="1" applyBorder="1" applyAlignment="1">
      <alignment horizontal="center" vertical="center" wrapText="1"/>
    </xf>
    <xf numFmtId="164" fontId="5" fillId="0" borderId="47" xfId="0" applyNumberFormat="1" applyFont="1" applyFill="1" applyBorder="1" applyAlignment="1">
      <alignment horizontal="center" vertical="top"/>
    </xf>
    <xf numFmtId="2" fontId="5" fillId="0" borderId="47" xfId="0" applyNumberFormat="1" applyFont="1" applyFill="1" applyBorder="1" applyAlignment="1">
      <alignment horizontal="center" vertical="top"/>
    </xf>
    <xf numFmtId="0" fontId="5" fillId="0" borderId="47" xfId="0" applyFont="1" applyFill="1" applyBorder="1" applyAlignment="1"/>
    <xf numFmtId="0" fontId="5" fillId="0" borderId="0" xfId="0" applyFont="1" applyAlignment="1"/>
    <xf numFmtId="2" fontId="5" fillId="0" borderId="47" xfId="0" applyNumberFormat="1" applyFont="1" applyBorder="1" applyAlignment="1"/>
    <xf numFmtId="164" fontId="5" fillId="0" borderId="47" xfId="0" applyNumberFormat="1" applyFont="1" applyBorder="1" applyAlignment="1"/>
    <xf numFmtId="164" fontId="3" fillId="0" borderId="0" xfId="0" applyNumberFormat="1" applyFont="1" applyAlignment="1"/>
    <xf numFmtId="20" fontId="2" fillId="15" borderId="1" xfId="0" applyNumberFormat="1" applyFont="1" applyFill="1" applyBorder="1" applyAlignment="1">
      <alignment horizontal="center" vertical="center"/>
    </xf>
    <xf numFmtId="0" fontId="2" fillId="15" borderId="1" xfId="0" applyFont="1" applyFill="1" applyBorder="1" applyAlignment="1">
      <alignment vertical="center"/>
    </xf>
    <xf numFmtId="20" fontId="2" fillId="15" borderId="1" xfId="0" applyNumberFormat="1" applyFont="1" applyFill="1" applyBorder="1" applyAlignment="1">
      <alignment horizontal="center"/>
    </xf>
    <xf numFmtId="2" fontId="5" fillId="0" borderId="47" xfId="0" applyNumberFormat="1" applyFont="1" applyBorder="1" applyAlignment="1">
      <alignment horizontal="center"/>
    </xf>
    <xf numFmtId="2" fontId="5" fillId="15" borderId="47" xfId="0" applyNumberFormat="1" applyFont="1" applyFill="1" applyBorder="1" applyAlignment="1">
      <alignment horizontal="center" vertical="top"/>
    </xf>
    <xf numFmtId="2" fontId="3" fillId="15" borderId="0" xfId="0" applyNumberFormat="1" applyFont="1" applyFill="1" applyAlignment="1"/>
    <xf numFmtId="2" fontId="5" fillId="15" borderId="47" xfId="0" applyNumberFormat="1" applyFont="1" applyFill="1" applyBorder="1" applyAlignment="1">
      <alignment horizontal="center" vertical="center"/>
    </xf>
    <xf numFmtId="2" fontId="5" fillId="15" borderId="47" xfId="0" applyNumberFormat="1" applyFont="1" applyFill="1" applyBorder="1" applyAlignment="1">
      <alignment horizontal="center"/>
    </xf>
    <xf numFmtId="2" fontId="5" fillId="15" borderId="47" xfId="0" applyNumberFormat="1" applyFont="1" applyFill="1" applyBorder="1" applyAlignment="1">
      <alignment horizontal="center" vertical="center" wrapText="1"/>
    </xf>
    <xf numFmtId="164" fontId="5" fillId="15" borderId="47" xfId="0" applyNumberFormat="1" applyFont="1" applyFill="1" applyBorder="1" applyAlignment="1">
      <alignment horizontal="center" vertical="center" wrapText="1"/>
    </xf>
    <xf numFmtId="0" fontId="5" fillId="0" borderId="47" xfId="0" applyFont="1" applyFill="1" applyBorder="1" applyAlignment="1">
      <alignment wrapText="1"/>
    </xf>
    <xf numFmtId="0" fontId="2" fillId="13" borderId="47" xfId="0" applyFont="1" applyFill="1" applyBorder="1" applyAlignment="1">
      <alignment horizontal="left" vertical="center"/>
    </xf>
    <xf numFmtId="0" fontId="2" fillId="13" borderId="47" xfId="0" applyFont="1" applyFill="1" applyBorder="1" applyAlignment="1">
      <alignment horizontal="left" vertical="center" wrapText="1"/>
    </xf>
    <xf numFmtId="0" fontId="2" fillId="13" borderId="47" xfId="0" applyFont="1" applyFill="1" applyBorder="1" applyAlignment="1">
      <alignment vertical="center"/>
    </xf>
    <xf numFmtId="0" fontId="3" fillId="0" borderId="47" xfId="0" applyFont="1" applyBorder="1" applyAlignment="1">
      <alignment horizontal="left"/>
    </xf>
    <xf numFmtId="164" fontId="5" fillId="0" borderId="47" xfId="0" applyNumberFormat="1" applyFont="1" applyBorder="1" applyAlignment="1">
      <alignment horizontal="center"/>
    </xf>
    <xf numFmtId="0" fontId="5" fillId="0" borderId="47" xfId="0" applyFont="1" applyBorder="1" applyAlignment="1"/>
    <xf numFmtId="164" fontId="3" fillId="0" borderId="47" xfId="0" applyNumberFormat="1" applyFont="1" applyBorder="1" applyAlignment="1"/>
    <xf numFmtId="165" fontId="2" fillId="0" borderId="47" xfId="0" applyNumberFormat="1" applyFont="1" applyFill="1" applyBorder="1" applyAlignment="1">
      <alignment horizontal="left" vertical="center"/>
    </xf>
    <xf numFmtId="165" fontId="2" fillId="0" borderId="47" xfId="0" applyNumberFormat="1" applyFont="1" applyFill="1" applyBorder="1" applyAlignment="1">
      <alignment horizontal="left" vertical="center" wrapText="1"/>
    </xf>
    <xf numFmtId="165" fontId="3" fillId="0" borderId="47" xfId="0" applyNumberFormat="1" applyFont="1" applyBorder="1" applyAlignment="1">
      <alignment horizontal="left"/>
    </xf>
    <xf numFmtId="165" fontId="3" fillId="0" borderId="0" xfId="0" applyNumberFormat="1" applyFont="1" applyAlignment="1">
      <alignment horizontal="left"/>
    </xf>
    <xf numFmtId="165" fontId="2" fillId="0" borderId="0" xfId="0" applyNumberFormat="1" applyFont="1" applyFill="1" applyBorder="1" applyAlignment="1">
      <alignment horizontal="left" vertical="center"/>
    </xf>
    <xf numFmtId="0" fontId="2" fillId="0" borderId="0" xfId="0" applyFont="1" applyFill="1" applyBorder="1" applyAlignment="1">
      <alignment horizontal="left" vertical="center"/>
    </xf>
    <xf numFmtId="164" fontId="5" fillId="0" borderId="0" xfId="0"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xf numFmtId="164" fontId="5" fillId="0" borderId="0" xfId="0" applyNumberFormat="1" applyFont="1" applyBorder="1" applyAlignment="1"/>
    <xf numFmtId="2" fontId="5" fillId="0" borderId="0" xfId="0" applyNumberFormat="1" applyFont="1" applyBorder="1" applyAlignment="1"/>
    <xf numFmtId="165" fontId="3" fillId="0" borderId="0" xfId="0" applyNumberFormat="1" applyFont="1" applyBorder="1" applyAlignment="1">
      <alignment horizontal="left"/>
    </xf>
    <xf numFmtId="0" fontId="3" fillId="0" borderId="0" xfId="0" applyFont="1" applyBorder="1" applyAlignment="1">
      <alignment horizontal="left"/>
    </xf>
    <xf numFmtId="0" fontId="3" fillId="13" borderId="0" xfId="0" applyFont="1" applyFill="1" applyBorder="1" applyAlignment="1">
      <alignment horizontal="left"/>
    </xf>
    <xf numFmtId="164" fontId="5" fillId="0" borderId="0" xfId="0" applyNumberFormat="1" applyFont="1" applyBorder="1" applyAlignment="1">
      <alignment horizontal="center"/>
    </xf>
    <xf numFmtId="2" fontId="5" fillId="0" borderId="0" xfId="0" applyNumberFormat="1" applyFont="1" applyBorder="1" applyAlignment="1">
      <alignment horizontal="center"/>
    </xf>
    <xf numFmtId="0" fontId="3" fillId="0" borderId="0" xfId="0" applyFont="1" applyBorder="1" applyAlignment="1">
      <alignment horizontal="center"/>
    </xf>
    <xf numFmtId="0" fontId="5" fillId="0" borderId="0" xfId="0" applyFont="1" applyBorder="1" applyAlignment="1"/>
    <xf numFmtId="164" fontId="3" fillId="0" borderId="0" xfId="0" applyNumberFormat="1" applyFont="1" applyBorder="1" applyAlignment="1"/>
    <xf numFmtId="0" fontId="3" fillId="0" borderId="0" xfId="0" applyFont="1" applyBorder="1" applyAlignment="1"/>
    <xf numFmtId="20" fontId="2" fillId="0" borderId="0" xfId="0" applyNumberFormat="1" applyFont="1" applyFill="1" applyBorder="1" applyAlignment="1">
      <alignment horizontal="left" vertical="center"/>
    </xf>
    <xf numFmtId="2" fontId="3" fillId="0" borderId="0" xfId="0" applyNumberFormat="1" applyFont="1" applyBorder="1" applyAlignment="1"/>
    <xf numFmtId="2" fontId="3" fillId="15" borderId="0" xfId="0" applyNumberFormat="1" applyFont="1" applyFill="1" applyBorder="1" applyAlignment="1"/>
    <xf numFmtId="0" fontId="5" fillId="16" borderId="47" xfId="0" applyFont="1" applyFill="1" applyBorder="1" applyAlignment="1"/>
    <xf numFmtId="0" fontId="2" fillId="16" borderId="47" xfId="0" applyFont="1" applyFill="1" applyBorder="1" applyAlignment="1">
      <alignment horizontal="left" vertical="center"/>
    </xf>
    <xf numFmtId="0" fontId="17" fillId="0" borderId="0" xfId="0" applyFont="1" applyAlignment="1">
      <alignment horizontal="center" vertical="top" wrapText="1"/>
    </xf>
    <xf numFmtId="14" fontId="17" fillId="0" borderId="0" xfId="0" applyNumberFormat="1" applyFont="1" applyAlignment="1">
      <alignment vertical="top" wrapText="1"/>
    </xf>
    <xf numFmtId="0" fontId="1" fillId="3" borderId="2" xfId="0" applyFont="1" applyFill="1" applyBorder="1" applyAlignment="1">
      <alignment horizontal="right"/>
    </xf>
    <xf numFmtId="0" fontId="1" fillId="3" borderId="3" xfId="0" applyFont="1" applyFill="1" applyBorder="1" applyAlignment="1">
      <alignment horizontal="right"/>
    </xf>
    <xf numFmtId="0" fontId="1" fillId="5" borderId="1" xfId="0" applyFont="1" applyFill="1" applyBorder="1" applyAlignment="1">
      <alignment horizontal="right" vertical="center"/>
    </xf>
    <xf numFmtId="0" fontId="3" fillId="0" borderId="0" xfId="0" applyFont="1" applyAlignment="1">
      <alignment horizontal="right"/>
    </xf>
    <xf numFmtId="164" fontId="1" fillId="3" borderId="2" xfId="0" applyNumberFormat="1" applyFont="1" applyFill="1" applyBorder="1" applyAlignment="1">
      <alignment horizontal="right"/>
    </xf>
    <xf numFmtId="164" fontId="1" fillId="3" borderId="3" xfId="0" applyNumberFormat="1" applyFont="1" applyFill="1" applyBorder="1" applyAlignment="1">
      <alignment horizontal="right"/>
    </xf>
    <xf numFmtId="164" fontId="2" fillId="2" borderId="1" xfId="0" applyNumberFormat="1" applyFont="1" applyFill="1" applyBorder="1" applyAlignment="1">
      <alignment horizontal="right" vertical="center"/>
    </xf>
    <xf numFmtId="164" fontId="1" fillId="5" borderId="1" xfId="0" applyNumberFormat="1" applyFont="1" applyFill="1" applyBorder="1" applyAlignment="1">
      <alignment horizontal="right" vertical="center"/>
    </xf>
    <xf numFmtId="164" fontId="3" fillId="0" borderId="0" xfId="0" applyNumberFormat="1" applyFont="1" applyAlignment="1">
      <alignment horizontal="right"/>
    </xf>
    <xf numFmtId="164" fontId="2" fillId="2" borderId="1" xfId="0" applyNumberFormat="1" applyFont="1" applyFill="1" applyBorder="1" applyAlignment="1">
      <alignment horizontal="right" vertical="top"/>
    </xf>
    <xf numFmtId="164" fontId="2" fillId="2" borderId="15" xfId="0" applyNumberFormat="1" applyFont="1" applyFill="1" applyBorder="1" applyAlignment="1">
      <alignment horizontal="right" vertical="top"/>
    </xf>
    <xf numFmtId="2" fontId="1" fillId="3" borderId="2" xfId="0" applyNumberFormat="1" applyFont="1" applyFill="1" applyBorder="1" applyAlignment="1">
      <alignment horizontal="right"/>
    </xf>
    <xf numFmtId="2" fontId="1" fillId="3" borderId="3" xfId="0" applyNumberFormat="1" applyFont="1" applyFill="1" applyBorder="1" applyAlignment="1">
      <alignment horizontal="right"/>
    </xf>
    <xf numFmtId="2" fontId="2" fillId="2" borderId="1" xfId="0" applyNumberFormat="1" applyFont="1" applyFill="1" applyBorder="1" applyAlignment="1">
      <alignment horizontal="right" vertical="center"/>
    </xf>
    <xf numFmtId="2" fontId="2" fillId="2" borderId="1" xfId="0" applyNumberFormat="1" applyFont="1" applyFill="1" applyBorder="1" applyAlignment="1">
      <alignment horizontal="right" vertical="top"/>
    </xf>
    <xf numFmtId="2" fontId="2" fillId="2" borderId="14" xfId="0" applyNumberFormat="1" applyFont="1" applyFill="1" applyBorder="1" applyAlignment="1">
      <alignment horizontal="right" vertical="top"/>
    </xf>
    <xf numFmtId="2" fontId="2" fillId="5" borderId="1" xfId="0" applyNumberFormat="1" applyFont="1" applyFill="1" applyBorder="1" applyAlignment="1">
      <alignment horizontal="right" vertical="top"/>
    </xf>
    <xf numFmtId="2" fontId="3" fillId="0" borderId="0" xfId="0" applyNumberFormat="1" applyFont="1" applyAlignment="1">
      <alignment horizontal="right"/>
    </xf>
    <xf numFmtId="164" fontId="1" fillId="3" borderId="1" xfId="0" applyNumberFormat="1" applyFont="1" applyFill="1" applyBorder="1" applyAlignment="1">
      <alignment horizontal="right" vertical="center"/>
    </xf>
    <xf numFmtId="164" fontId="2" fillId="8" borderId="1" xfId="0" applyNumberFormat="1" applyFont="1" applyFill="1" applyBorder="1" applyAlignment="1">
      <alignment horizontal="right" vertical="center"/>
    </xf>
    <xf numFmtId="164" fontId="8" fillId="7" borderId="14" xfId="0" applyNumberFormat="1" applyFont="1" applyFill="1" applyBorder="1" applyAlignment="1">
      <alignment horizontal="right" vertical="center"/>
    </xf>
    <xf numFmtId="2" fontId="8" fillId="7" borderId="14" xfId="0" applyNumberFormat="1" applyFont="1" applyFill="1" applyBorder="1" applyAlignment="1">
      <alignment horizontal="right" vertical="center" wrapText="1"/>
    </xf>
    <xf numFmtId="2" fontId="1" fillId="3" borderId="1" xfId="0" applyNumberFormat="1" applyFont="1" applyFill="1" applyBorder="1" applyAlignment="1">
      <alignment horizontal="right" vertical="center" wrapText="1"/>
    </xf>
    <xf numFmtId="2" fontId="2" fillId="8" borderId="1" xfId="0" applyNumberFormat="1" applyFont="1" applyFill="1" applyBorder="1" applyAlignment="1">
      <alignment horizontal="right" vertical="center" wrapText="1"/>
    </xf>
    <xf numFmtId="2" fontId="2" fillId="5" borderId="1" xfId="0" applyNumberFormat="1" applyFont="1" applyFill="1" applyBorder="1" applyAlignment="1">
      <alignment horizontal="right" vertical="center" wrapText="1"/>
    </xf>
    <xf numFmtId="164" fontId="1" fillId="3" borderId="1" xfId="0" applyNumberFormat="1" applyFont="1" applyFill="1" applyBorder="1" applyAlignment="1">
      <alignment horizontal="right" wrapText="1"/>
    </xf>
    <xf numFmtId="164" fontId="2" fillId="2" borderId="1" xfId="0" applyNumberFormat="1" applyFont="1" applyFill="1" applyBorder="1" applyAlignment="1">
      <alignment horizontal="right" vertical="center" wrapText="1"/>
    </xf>
    <xf numFmtId="164" fontId="2" fillId="2" borderId="2" xfId="0" applyNumberFormat="1" applyFont="1" applyFill="1" applyBorder="1" applyAlignment="1">
      <alignment horizontal="right" vertical="center" wrapText="1"/>
    </xf>
    <xf numFmtId="164" fontId="2" fillId="2" borderId="3" xfId="0" applyNumberFormat="1" applyFont="1" applyFill="1" applyBorder="1" applyAlignment="1">
      <alignment horizontal="right" vertical="center" wrapText="1"/>
    </xf>
    <xf numFmtId="164" fontId="8" fillId="7" borderId="14" xfId="0" applyNumberFormat="1" applyFont="1" applyFill="1" applyBorder="1" applyAlignment="1">
      <alignment horizontal="right" vertical="center" wrapText="1"/>
    </xf>
    <xf numFmtId="2" fontId="1" fillId="3" borderId="1" xfId="0" applyNumberFormat="1" applyFont="1" applyFill="1" applyBorder="1" applyAlignment="1">
      <alignment horizontal="right" wrapText="1"/>
    </xf>
    <xf numFmtId="2" fontId="2" fillId="2" borderId="1" xfId="0" applyNumberFormat="1" applyFont="1" applyFill="1" applyBorder="1" applyAlignment="1">
      <alignment horizontal="right" vertical="center" wrapText="1"/>
    </xf>
    <xf numFmtId="2" fontId="2" fillId="2" borderId="2" xfId="0" applyNumberFormat="1" applyFont="1" applyFill="1" applyBorder="1" applyAlignment="1">
      <alignment horizontal="right" vertical="center" wrapText="1"/>
    </xf>
    <xf numFmtId="2" fontId="2" fillId="2" borderId="3" xfId="0" applyNumberFormat="1" applyFont="1" applyFill="1" applyBorder="1" applyAlignment="1">
      <alignment horizontal="right" vertical="center" wrapText="1"/>
    </xf>
    <xf numFmtId="2" fontId="2" fillId="4" borderId="1" xfId="0" applyNumberFormat="1" applyFont="1" applyFill="1" applyBorder="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598</xdr:row>
      <xdr:rowOff>0</xdr:rowOff>
    </xdr:from>
    <xdr:to>
      <xdr:col>0</xdr:col>
      <xdr:colOff>9525</xdr:colOff>
      <xdr:row>598</xdr:row>
      <xdr:rowOff>9525</xdr:rowOff>
    </xdr:to>
    <xdr:pic>
      <xdr:nvPicPr>
        <xdr:cNvPr id="2" name="Picture 1"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3" name="Picture 2"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4" name="Picture 3"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5" name="Picture 4"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6" name="Picture 5"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7" name="Picture 6"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8" name="Picture 7"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9" name="Picture 8"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10" name="Picture 9"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11" name="Picture 10"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12" name="Picture 11"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13" name="Picture 12"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14" name="Picture 13"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15" name="Picture 14"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598</xdr:row>
      <xdr:rowOff>0</xdr:rowOff>
    </xdr:from>
    <xdr:to>
      <xdr:col>0</xdr:col>
      <xdr:colOff>9525</xdr:colOff>
      <xdr:row>598</xdr:row>
      <xdr:rowOff>9525</xdr:rowOff>
    </xdr:to>
    <xdr:pic>
      <xdr:nvPicPr>
        <xdr:cNvPr id="16" name="Picture 15"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85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592</xdr:row>
      <xdr:rowOff>0</xdr:rowOff>
    </xdr:from>
    <xdr:to>
      <xdr:col>0</xdr:col>
      <xdr:colOff>9525</xdr:colOff>
      <xdr:row>592</xdr:row>
      <xdr:rowOff>9525</xdr:rowOff>
    </xdr:to>
    <xdr:pic>
      <xdr:nvPicPr>
        <xdr:cNvPr id="2" name="Picture 1"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9809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3" name="Picture 2"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1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4" name="Picture 3"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457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5" name="Picture 4"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78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6" name="Picture 5"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943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7" name="Picture 6"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1428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8" name="Picture 7"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1590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9" name="Picture 8"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1752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10" name="Picture 9"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1914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11" name="Picture 10"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2076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12" name="Picture 11"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2400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13" name="Picture 12"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2562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14" name="Picture 13"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2724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15" name="Picture 14"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2886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592</xdr:row>
      <xdr:rowOff>0</xdr:rowOff>
    </xdr:from>
    <xdr:to>
      <xdr:col>0</xdr:col>
      <xdr:colOff>9525</xdr:colOff>
      <xdr:row>592</xdr:row>
      <xdr:rowOff>9525</xdr:rowOff>
    </xdr:to>
    <xdr:pic>
      <xdr:nvPicPr>
        <xdr:cNvPr id="16" name="Picture 15"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3048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1412</xdr:row>
      <xdr:rowOff>0</xdr:rowOff>
    </xdr:from>
    <xdr:to>
      <xdr:col>0</xdr:col>
      <xdr:colOff>9525</xdr:colOff>
      <xdr:row>1412</xdr:row>
      <xdr:rowOff>9525</xdr:rowOff>
    </xdr:to>
    <xdr:pic>
      <xdr:nvPicPr>
        <xdr:cNvPr id="2" name="Picture 1"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553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1414</xdr:row>
      <xdr:rowOff>0</xdr:rowOff>
    </xdr:from>
    <xdr:to>
      <xdr:col>0</xdr:col>
      <xdr:colOff>9525</xdr:colOff>
      <xdr:row>1414</xdr:row>
      <xdr:rowOff>9525</xdr:rowOff>
    </xdr:to>
    <xdr:pic>
      <xdr:nvPicPr>
        <xdr:cNvPr id="3" name="Picture 2"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7144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1416</xdr:row>
      <xdr:rowOff>0</xdr:rowOff>
    </xdr:from>
    <xdr:to>
      <xdr:col>0</xdr:col>
      <xdr:colOff>9525</xdr:colOff>
      <xdr:row>1416</xdr:row>
      <xdr:rowOff>9525</xdr:rowOff>
    </xdr:to>
    <xdr:pic>
      <xdr:nvPicPr>
        <xdr:cNvPr id="4" name="Picture 3"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411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1418</xdr:row>
      <xdr:rowOff>0</xdr:rowOff>
    </xdr:from>
    <xdr:to>
      <xdr:col>0</xdr:col>
      <xdr:colOff>9525</xdr:colOff>
      <xdr:row>1418</xdr:row>
      <xdr:rowOff>9525</xdr:rowOff>
    </xdr:to>
    <xdr:pic>
      <xdr:nvPicPr>
        <xdr:cNvPr id="5" name="Picture 4"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2974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1419</xdr:row>
      <xdr:rowOff>0</xdr:rowOff>
    </xdr:from>
    <xdr:to>
      <xdr:col>0</xdr:col>
      <xdr:colOff>9525</xdr:colOff>
      <xdr:row>1419</xdr:row>
      <xdr:rowOff>9525</xdr:rowOff>
    </xdr:to>
    <xdr:pic>
      <xdr:nvPicPr>
        <xdr:cNvPr id="6" name="Picture 5"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2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1422</xdr:row>
      <xdr:rowOff>0</xdr:rowOff>
    </xdr:from>
    <xdr:to>
      <xdr:col>0</xdr:col>
      <xdr:colOff>9525</xdr:colOff>
      <xdr:row>1422</xdr:row>
      <xdr:rowOff>9525</xdr:rowOff>
    </xdr:to>
    <xdr:pic>
      <xdr:nvPicPr>
        <xdr:cNvPr id="7" name="Picture 6"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1394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1423</xdr:row>
      <xdr:rowOff>0</xdr:rowOff>
    </xdr:from>
    <xdr:to>
      <xdr:col>0</xdr:col>
      <xdr:colOff>9525</xdr:colOff>
      <xdr:row>1423</xdr:row>
      <xdr:rowOff>9525</xdr:rowOff>
    </xdr:to>
    <xdr:pic>
      <xdr:nvPicPr>
        <xdr:cNvPr id="8" name="Picture 7"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3175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1424</xdr:row>
      <xdr:rowOff>0</xdr:rowOff>
    </xdr:from>
    <xdr:to>
      <xdr:col>0</xdr:col>
      <xdr:colOff>9525</xdr:colOff>
      <xdr:row>1424</xdr:row>
      <xdr:rowOff>9525</xdr:rowOff>
    </xdr:to>
    <xdr:pic>
      <xdr:nvPicPr>
        <xdr:cNvPr id="9" name="Picture 8"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956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1425</xdr:row>
      <xdr:rowOff>0</xdr:rowOff>
    </xdr:from>
    <xdr:to>
      <xdr:col>0</xdr:col>
      <xdr:colOff>9525</xdr:colOff>
      <xdr:row>1425</xdr:row>
      <xdr:rowOff>9525</xdr:rowOff>
    </xdr:to>
    <xdr:pic>
      <xdr:nvPicPr>
        <xdr:cNvPr id="10" name="Picture 9"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6899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1426</xdr:row>
      <xdr:rowOff>0</xdr:rowOff>
    </xdr:from>
    <xdr:to>
      <xdr:col>0</xdr:col>
      <xdr:colOff>9525</xdr:colOff>
      <xdr:row>1426</xdr:row>
      <xdr:rowOff>9525</xdr:rowOff>
    </xdr:to>
    <xdr:pic>
      <xdr:nvPicPr>
        <xdr:cNvPr id="11" name="Picture 10"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7223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1428</xdr:row>
      <xdr:rowOff>0</xdr:rowOff>
    </xdr:from>
    <xdr:to>
      <xdr:col>0</xdr:col>
      <xdr:colOff>9525</xdr:colOff>
      <xdr:row>1428</xdr:row>
      <xdr:rowOff>9525</xdr:rowOff>
    </xdr:to>
    <xdr:pic>
      <xdr:nvPicPr>
        <xdr:cNvPr id="12" name="Picture 11"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13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1429</xdr:row>
      <xdr:rowOff>0</xdr:rowOff>
    </xdr:from>
    <xdr:to>
      <xdr:col>0</xdr:col>
      <xdr:colOff>9525</xdr:colOff>
      <xdr:row>1429</xdr:row>
      <xdr:rowOff>9525</xdr:rowOff>
    </xdr:to>
    <xdr:pic>
      <xdr:nvPicPr>
        <xdr:cNvPr id="13" name="Picture 12"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110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1430</xdr:row>
      <xdr:rowOff>0</xdr:rowOff>
    </xdr:from>
    <xdr:to>
      <xdr:col>0</xdr:col>
      <xdr:colOff>9525</xdr:colOff>
      <xdr:row>1430</xdr:row>
      <xdr:rowOff>9525</xdr:rowOff>
    </xdr:to>
    <xdr:pic>
      <xdr:nvPicPr>
        <xdr:cNvPr id="14" name="Picture 13"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240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1431</xdr:row>
      <xdr:rowOff>0</xdr:rowOff>
    </xdr:from>
    <xdr:to>
      <xdr:col>0</xdr:col>
      <xdr:colOff>9525</xdr:colOff>
      <xdr:row>1431</xdr:row>
      <xdr:rowOff>9525</xdr:rowOff>
    </xdr:to>
    <xdr:pic>
      <xdr:nvPicPr>
        <xdr:cNvPr id="15" name="Picture 14"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700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1432</xdr:row>
      <xdr:rowOff>0</xdr:rowOff>
    </xdr:from>
    <xdr:to>
      <xdr:col>0</xdr:col>
      <xdr:colOff>9525</xdr:colOff>
      <xdr:row>1432</xdr:row>
      <xdr:rowOff>9525</xdr:rowOff>
    </xdr:to>
    <xdr:pic>
      <xdr:nvPicPr>
        <xdr:cNvPr id="16" name="Picture 15"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4510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1009</xdr:row>
      <xdr:rowOff>0</xdr:rowOff>
    </xdr:from>
    <xdr:to>
      <xdr:col>0</xdr:col>
      <xdr:colOff>9525</xdr:colOff>
      <xdr:row>1009</xdr:row>
      <xdr:rowOff>9525</xdr:rowOff>
    </xdr:to>
    <xdr:pic>
      <xdr:nvPicPr>
        <xdr:cNvPr id="2" name="Picture 1"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1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1025</xdr:row>
      <xdr:rowOff>0</xdr:rowOff>
    </xdr:from>
    <xdr:to>
      <xdr:col>0</xdr:col>
      <xdr:colOff>9525</xdr:colOff>
      <xdr:row>1025</xdr:row>
      <xdr:rowOff>9525</xdr:rowOff>
    </xdr:to>
    <xdr:pic>
      <xdr:nvPicPr>
        <xdr:cNvPr id="3" name="Picture 2"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52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1039</xdr:row>
      <xdr:rowOff>0</xdr:rowOff>
    </xdr:from>
    <xdr:to>
      <xdr:col>0</xdr:col>
      <xdr:colOff>9525</xdr:colOff>
      <xdr:row>1039</xdr:row>
      <xdr:rowOff>9525</xdr:rowOff>
    </xdr:to>
    <xdr:pic>
      <xdr:nvPicPr>
        <xdr:cNvPr id="4" name="Picture 3"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1061</xdr:row>
      <xdr:rowOff>0</xdr:rowOff>
    </xdr:from>
    <xdr:to>
      <xdr:col>0</xdr:col>
      <xdr:colOff>9525</xdr:colOff>
      <xdr:row>1061</xdr:row>
      <xdr:rowOff>9525</xdr:rowOff>
    </xdr:to>
    <xdr:pic>
      <xdr:nvPicPr>
        <xdr:cNvPr id="5" name="Picture 4"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87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1081</xdr:row>
      <xdr:rowOff>0</xdr:rowOff>
    </xdr:from>
    <xdr:to>
      <xdr:col>0</xdr:col>
      <xdr:colOff>9525</xdr:colOff>
      <xdr:row>1081</xdr:row>
      <xdr:rowOff>9525</xdr:rowOff>
    </xdr:to>
    <xdr:pic>
      <xdr:nvPicPr>
        <xdr:cNvPr id="6" name="Picture 5"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173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1113</xdr:row>
      <xdr:rowOff>0</xdr:rowOff>
    </xdr:from>
    <xdr:to>
      <xdr:col>0</xdr:col>
      <xdr:colOff>9525</xdr:colOff>
      <xdr:row>1113</xdr:row>
      <xdr:rowOff>9525</xdr:rowOff>
    </xdr:to>
    <xdr:pic>
      <xdr:nvPicPr>
        <xdr:cNvPr id="7" name="Picture 6"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4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1124</xdr:row>
      <xdr:rowOff>0</xdr:rowOff>
    </xdr:from>
    <xdr:to>
      <xdr:col>0</xdr:col>
      <xdr:colOff>9525</xdr:colOff>
      <xdr:row>1124</xdr:row>
      <xdr:rowOff>9525</xdr:rowOff>
    </xdr:to>
    <xdr:pic>
      <xdr:nvPicPr>
        <xdr:cNvPr id="8" name="Picture 7"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1135</xdr:row>
      <xdr:rowOff>0</xdr:rowOff>
    </xdr:from>
    <xdr:to>
      <xdr:col>0</xdr:col>
      <xdr:colOff>9525</xdr:colOff>
      <xdr:row>1135</xdr:row>
      <xdr:rowOff>9525</xdr:rowOff>
    </xdr:to>
    <xdr:pic>
      <xdr:nvPicPr>
        <xdr:cNvPr id="9" name="Picture 8"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05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1147</xdr:row>
      <xdr:rowOff>0</xdr:rowOff>
    </xdr:from>
    <xdr:to>
      <xdr:col>0</xdr:col>
      <xdr:colOff>9525</xdr:colOff>
      <xdr:row>1147</xdr:row>
      <xdr:rowOff>9525</xdr:rowOff>
    </xdr:to>
    <xdr:pic>
      <xdr:nvPicPr>
        <xdr:cNvPr id="10" name="Picture 9"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48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1149</xdr:row>
      <xdr:rowOff>0</xdr:rowOff>
    </xdr:from>
    <xdr:to>
      <xdr:col>0</xdr:col>
      <xdr:colOff>9525</xdr:colOff>
      <xdr:row>1149</xdr:row>
      <xdr:rowOff>9525</xdr:rowOff>
    </xdr:to>
    <xdr:pic>
      <xdr:nvPicPr>
        <xdr:cNvPr id="11" name="Picture 10"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72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1167</xdr:row>
      <xdr:rowOff>0</xdr:rowOff>
    </xdr:from>
    <xdr:to>
      <xdr:col>0</xdr:col>
      <xdr:colOff>9525</xdr:colOff>
      <xdr:row>1167</xdr:row>
      <xdr:rowOff>9525</xdr:rowOff>
    </xdr:to>
    <xdr:pic>
      <xdr:nvPicPr>
        <xdr:cNvPr id="12" name="Picture 11"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1173</xdr:row>
      <xdr:rowOff>0</xdr:rowOff>
    </xdr:from>
    <xdr:to>
      <xdr:col>0</xdr:col>
      <xdr:colOff>9525</xdr:colOff>
      <xdr:row>1173</xdr:row>
      <xdr:rowOff>9525</xdr:rowOff>
    </xdr:to>
    <xdr:pic>
      <xdr:nvPicPr>
        <xdr:cNvPr id="13" name="Picture 12"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43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1181</xdr:row>
      <xdr:rowOff>0</xdr:rowOff>
    </xdr:from>
    <xdr:to>
      <xdr:col>0</xdr:col>
      <xdr:colOff>9525</xdr:colOff>
      <xdr:row>1181</xdr:row>
      <xdr:rowOff>9525</xdr:rowOff>
    </xdr:to>
    <xdr:pic>
      <xdr:nvPicPr>
        <xdr:cNvPr id="14" name="Picture 13"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1189</xdr:row>
      <xdr:rowOff>0</xdr:rowOff>
    </xdr:from>
    <xdr:to>
      <xdr:col>0</xdr:col>
      <xdr:colOff>9525</xdr:colOff>
      <xdr:row>1189</xdr:row>
      <xdr:rowOff>9525</xdr:rowOff>
    </xdr:to>
    <xdr:pic>
      <xdr:nvPicPr>
        <xdr:cNvPr id="15" name="Picture 14"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33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1194</xdr:row>
      <xdr:rowOff>0</xdr:rowOff>
    </xdr:from>
    <xdr:to>
      <xdr:col>0</xdr:col>
      <xdr:colOff>9525</xdr:colOff>
      <xdr:row>1194</xdr:row>
      <xdr:rowOff>9525</xdr:rowOff>
    </xdr:to>
    <xdr:pic>
      <xdr:nvPicPr>
        <xdr:cNvPr id="16" name="Picture 15"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0</xdr:col>
      <xdr:colOff>9525</xdr:colOff>
      <xdr:row>11</xdr:row>
      <xdr:rowOff>9525</xdr:rowOff>
    </xdr:to>
    <xdr:pic>
      <xdr:nvPicPr>
        <xdr:cNvPr id="2" name="Picture 1"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05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9525</xdr:colOff>
      <xdr:row>27</xdr:row>
      <xdr:rowOff>9525</xdr:rowOff>
    </xdr:to>
    <xdr:pic>
      <xdr:nvPicPr>
        <xdr:cNvPr id="3" name="Picture 2"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3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9525</xdr:colOff>
      <xdr:row>41</xdr:row>
      <xdr:rowOff>9525</xdr:rowOff>
    </xdr:to>
    <xdr:pic>
      <xdr:nvPicPr>
        <xdr:cNvPr id="4" name="Picture 3"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1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9525</xdr:colOff>
      <xdr:row>63</xdr:row>
      <xdr:rowOff>9525</xdr:rowOff>
    </xdr:to>
    <xdr:pic>
      <xdr:nvPicPr>
        <xdr:cNvPr id="5" name="Picture 4"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88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9525</xdr:colOff>
      <xdr:row>83</xdr:row>
      <xdr:rowOff>9525</xdr:rowOff>
    </xdr:to>
    <xdr:pic>
      <xdr:nvPicPr>
        <xdr:cNvPr id="6" name="Picture 5"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79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9525</xdr:colOff>
      <xdr:row>12</xdr:row>
      <xdr:rowOff>9525</xdr:rowOff>
    </xdr:to>
    <xdr:pic>
      <xdr:nvPicPr>
        <xdr:cNvPr id="2" name="Picture 1"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9525</xdr:colOff>
      <xdr:row>23</xdr:row>
      <xdr:rowOff>9525</xdr:rowOff>
    </xdr:to>
    <xdr:pic>
      <xdr:nvPicPr>
        <xdr:cNvPr id="3" name="Picture 2"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9525</xdr:colOff>
      <xdr:row>34</xdr:row>
      <xdr:rowOff>9525</xdr:rowOff>
    </xdr:to>
    <xdr:pic>
      <xdr:nvPicPr>
        <xdr:cNvPr id="4" name="Picture 3"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7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9525</xdr:colOff>
      <xdr:row>46</xdr:row>
      <xdr:rowOff>9525</xdr:rowOff>
    </xdr:to>
    <xdr:pic>
      <xdr:nvPicPr>
        <xdr:cNvPr id="5" name="Picture 4"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905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9525</xdr:colOff>
      <xdr:row>48</xdr:row>
      <xdr:rowOff>9525</xdr:rowOff>
    </xdr:to>
    <xdr:pic>
      <xdr:nvPicPr>
        <xdr:cNvPr id="6" name="Picture 5"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33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9525</xdr:colOff>
      <xdr:row>6</xdr:row>
      <xdr:rowOff>9525</xdr:rowOff>
    </xdr:to>
    <xdr:pic>
      <xdr:nvPicPr>
        <xdr:cNvPr id="2" name="Picture 1"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9525</xdr:colOff>
      <xdr:row>12</xdr:row>
      <xdr:rowOff>9525</xdr:rowOff>
    </xdr:to>
    <xdr:pic>
      <xdr:nvPicPr>
        <xdr:cNvPr id="3" name="Picture 2"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33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9525</xdr:colOff>
      <xdr:row>20</xdr:row>
      <xdr:rowOff>9525</xdr:rowOff>
    </xdr:to>
    <xdr:pic>
      <xdr:nvPicPr>
        <xdr:cNvPr id="4" name="Picture 3"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9525</xdr:colOff>
      <xdr:row>28</xdr:row>
      <xdr:rowOff>9525</xdr:rowOff>
    </xdr:to>
    <xdr:pic>
      <xdr:nvPicPr>
        <xdr:cNvPr id="5" name="Picture 4"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76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9525</xdr:colOff>
      <xdr:row>33</xdr:row>
      <xdr:rowOff>9525</xdr:rowOff>
    </xdr:to>
    <xdr:pic>
      <xdr:nvPicPr>
        <xdr:cNvPr id="6" name="Picture 5" descr="http://www.recumbents.com/wisil/images/1by1.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recumbents.com/wisil/whpsc2002/resultssaturday.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recumbents.com/wisil/whpsc2002/resultssaturday.ht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recumbents.com/wisil/whpsc2002/resultssaturday.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workbookViewId="0"/>
  </sheetViews>
  <sheetFormatPr defaultRowHeight="12.75" x14ac:dyDescent="0.2"/>
  <cols>
    <col min="1" max="1" width="9.140625" style="5"/>
    <col min="2" max="2" width="127" style="59" customWidth="1"/>
    <col min="3" max="16384" width="9.140625" style="5"/>
  </cols>
  <sheetData>
    <row r="1" spans="1:2" ht="15.75" x14ac:dyDescent="0.2">
      <c r="A1" s="639">
        <v>1</v>
      </c>
      <c r="B1" s="640" t="s">
        <v>768</v>
      </c>
    </row>
    <row r="2" spans="1:2" ht="15.75" x14ac:dyDescent="0.2">
      <c r="A2" s="639">
        <f>1+A1</f>
        <v>2</v>
      </c>
      <c r="B2" s="640" t="s">
        <v>769</v>
      </c>
    </row>
    <row r="3" spans="1:2" ht="15.75" x14ac:dyDescent="0.2">
      <c r="A3" s="639">
        <f t="shared" ref="A3:A13" si="0">1+A2</f>
        <v>3</v>
      </c>
      <c r="B3" s="640" t="s">
        <v>771</v>
      </c>
    </row>
    <row r="4" spans="1:2" ht="15.75" x14ac:dyDescent="0.2">
      <c r="A4" s="639">
        <f t="shared" si="0"/>
        <v>4</v>
      </c>
      <c r="B4" s="640" t="s">
        <v>772</v>
      </c>
    </row>
    <row r="5" spans="1:2" ht="15.75" x14ac:dyDescent="0.2">
      <c r="A5" s="639">
        <f t="shared" si="0"/>
        <v>5</v>
      </c>
      <c r="B5" s="640" t="s">
        <v>720</v>
      </c>
    </row>
    <row r="6" spans="1:2" ht="31.5" x14ac:dyDescent="0.2">
      <c r="A6" s="639">
        <f t="shared" si="0"/>
        <v>6</v>
      </c>
      <c r="B6" s="640" t="s">
        <v>778</v>
      </c>
    </row>
    <row r="7" spans="1:2" ht="31.5" x14ac:dyDescent="0.2">
      <c r="A7" s="639">
        <f t="shared" si="0"/>
        <v>7</v>
      </c>
      <c r="B7" s="640" t="s">
        <v>773</v>
      </c>
    </row>
    <row r="8" spans="1:2" ht="31.5" x14ac:dyDescent="0.2">
      <c r="A8" s="639">
        <f t="shared" si="0"/>
        <v>8</v>
      </c>
      <c r="B8" s="640" t="s">
        <v>776</v>
      </c>
    </row>
    <row r="9" spans="1:2" ht="15.75" x14ac:dyDescent="0.2">
      <c r="A9" s="639">
        <f t="shared" si="0"/>
        <v>9</v>
      </c>
      <c r="B9" s="640"/>
    </row>
    <row r="10" spans="1:2" ht="15.75" x14ac:dyDescent="0.2">
      <c r="A10" s="639">
        <f t="shared" si="0"/>
        <v>10</v>
      </c>
      <c r="B10" s="640"/>
    </row>
    <row r="11" spans="1:2" ht="15.75" x14ac:dyDescent="0.2">
      <c r="A11" s="639">
        <f t="shared" si="0"/>
        <v>11</v>
      </c>
      <c r="B11" s="640" t="s">
        <v>774</v>
      </c>
    </row>
    <row r="12" spans="1:2" ht="15.75" x14ac:dyDescent="0.2">
      <c r="A12" s="639">
        <f t="shared" si="0"/>
        <v>12</v>
      </c>
      <c r="B12" s="640" t="s">
        <v>777</v>
      </c>
    </row>
    <row r="13" spans="1:2" ht="15.75" x14ac:dyDescent="0.2">
      <c r="A13" s="639">
        <f t="shared" si="0"/>
        <v>13</v>
      </c>
      <c r="B13" s="640" t="s">
        <v>775</v>
      </c>
    </row>
  </sheetData>
  <pageMargins left="0.7" right="0.7" top="0.75" bottom="0.75" header="0.3" footer="0.3"/>
  <pageSetup scale="66" orientation="portrait" r:id="rId1"/>
  <headerFooter>
    <oddFooter>&amp;L&amp;P - &amp;N&amp;C&amp;D - &amp;T&amp;R&amp;Z&amp;F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8"/>
  <sheetViews>
    <sheetView workbookViewId="0">
      <selection activeCell="B23" sqref="B23"/>
    </sheetView>
  </sheetViews>
  <sheetFormatPr defaultRowHeight="12.75" x14ac:dyDescent="0.2"/>
  <cols>
    <col min="1" max="1" width="9.140625" style="60"/>
    <col min="2" max="2" width="9.140625" style="46"/>
    <col min="3" max="3" width="23.140625" style="46" customWidth="1"/>
    <col min="4" max="4" width="18.7109375" style="46" customWidth="1"/>
    <col min="5" max="16384" width="9.140625" style="46"/>
  </cols>
  <sheetData>
    <row r="1" spans="1:10" x14ac:dyDescent="0.2">
      <c r="A1" s="119" t="s">
        <v>0</v>
      </c>
      <c r="B1" s="39" t="s">
        <v>56</v>
      </c>
      <c r="C1" s="39" t="s">
        <v>1</v>
      </c>
      <c r="D1" s="39" t="s">
        <v>2</v>
      </c>
      <c r="E1" s="39"/>
      <c r="F1" s="120" t="s">
        <v>5</v>
      </c>
      <c r="G1" s="120" t="s">
        <v>7</v>
      </c>
      <c r="H1" s="120" t="s">
        <v>9</v>
      </c>
      <c r="I1" s="120" t="s">
        <v>10</v>
      </c>
      <c r="J1" s="120" t="s">
        <v>12</v>
      </c>
    </row>
    <row r="2" spans="1:10" ht="13.5" thickBot="1" x14ac:dyDescent="0.25">
      <c r="A2" s="121"/>
      <c r="B2" s="40"/>
      <c r="C2" s="40"/>
      <c r="D2" s="40"/>
      <c r="E2" s="40"/>
      <c r="F2" s="122" t="s">
        <v>159</v>
      </c>
      <c r="G2" s="123" t="s">
        <v>8</v>
      </c>
      <c r="H2" s="123" t="s">
        <v>8</v>
      </c>
      <c r="I2" s="123" t="s">
        <v>11</v>
      </c>
      <c r="J2" s="123" t="s">
        <v>13</v>
      </c>
    </row>
    <row r="3" spans="1:10" ht="13.5" thickBot="1" x14ac:dyDescent="0.25">
      <c r="A3" s="124"/>
      <c r="B3" s="113"/>
      <c r="C3" s="113"/>
      <c r="D3" s="113"/>
      <c r="E3" s="113"/>
      <c r="F3" s="113"/>
      <c r="G3" s="113"/>
      <c r="H3" s="113"/>
      <c r="I3" s="113"/>
      <c r="J3" s="125"/>
    </row>
    <row r="4" spans="1:10" ht="16.5" customHeight="1" thickBot="1" x14ac:dyDescent="0.25">
      <c r="A4" s="126" t="s">
        <v>242</v>
      </c>
      <c r="B4" s="102"/>
      <c r="C4" s="102"/>
      <c r="D4" s="102"/>
      <c r="E4" s="102"/>
      <c r="F4" s="102"/>
      <c r="G4" s="102"/>
      <c r="H4" s="102"/>
      <c r="I4" s="102"/>
      <c r="J4" s="127"/>
    </row>
    <row r="5" spans="1:10" x14ac:dyDescent="0.2">
      <c r="A5" s="128">
        <v>40798</v>
      </c>
      <c r="B5" s="13"/>
      <c r="C5" s="1" t="s">
        <v>126</v>
      </c>
      <c r="D5" s="1" t="s">
        <v>93</v>
      </c>
      <c r="E5" s="1"/>
      <c r="F5" s="13">
        <v>11.064</v>
      </c>
      <c r="G5" s="13">
        <v>40.44</v>
      </c>
      <c r="H5" s="13">
        <v>65</v>
      </c>
      <c r="I5" s="13">
        <v>294</v>
      </c>
      <c r="J5" s="129" t="s">
        <v>127</v>
      </c>
    </row>
    <row r="6" spans="1:10" x14ac:dyDescent="0.2">
      <c r="A6" s="128">
        <v>40798</v>
      </c>
      <c r="B6" s="13"/>
      <c r="C6" s="1" t="s">
        <v>128</v>
      </c>
      <c r="D6" s="1" t="s">
        <v>93</v>
      </c>
      <c r="E6" s="1"/>
      <c r="F6" s="13">
        <v>10.077</v>
      </c>
      <c r="G6" s="13">
        <v>44.4</v>
      </c>
      <c r="H6" s="13">
        <v>71.45</v>
      </c>
      <c r="I6" s="13">
        <v>291</v>
      </c>
      <c r="J6" s="129" t="s">
        <v>127</v>
      </c>
    </row>
    <row r="7" spans="1:10" x14ac:dyDescent="0.2">
      <c r="A7" s="128">
        <v>40798</v>
      </c>
      <c r="B7" s="13"/>
      <c r="C7" s="1" t="s">
        <v>243</v>
      </c>
      <c r="D7" s="1" t="s">
        <v>129</v>
      </c>
      <c r="E7" s="1"/>
      <c r="F7" s="13" t="s">
        <v>244</v>
      </c>
      <c r="G7" s="13">
        <v>46.32</v>
      </c>
      <c r="H7" s="13">
        <v>74.55</v>
      </c>
      <c r="I7" s="13">
        <v>665</v>
      </c>
      <c r="J7" s="129" t="s">
        <v>245</v>
      </c>
    </row>
    <row r="8" spans="1:10" x14ac:dyDescent="0.2">
      <c r="A8" s="128">
        <v>40798</v>
      </c>
      <c r="B8" s="13"/>
      <c r="C8" s="1" t="s">
        <v>246</v>
      </c>
      <c r="D8" s="1" t="s">
        <v>93</v>
      </c>
      <c r="E8" s="1"/>
      <c r="F8" s="13">
        <v>8.9320000000000004</v>
      </c>
      <c r="G8" s="13">
        <v>50.09</v>
      </c>
      <c r="H8" s="13">
        <v>80.61</v>
      </c>
      <c r="I8" s="13">
        <v>399</v>
      </c>
      <c r="J8" s="129" t="s">
        <v>245</v>
      </c>
    </row>
    <row r="9" spans="1:10" x14ac:dyDescent="0.2">
      <c r="A9" s="128">
        <v>40798</v>
      </c>
      <c r="B9" s="13"/>
      <c r="C9" s="1" t="s">
        <v>130</v>
      </c>
      <c r="D9" s="1" t="s">
        <v>672</v>
      </c>
      <c r="E9" s="1"/>
      <c r="F9" s="13">
        <v>8.8190000000000008</v>
      </c>
      <c r="G9" s="13">
        <v>50.73</v>
      </c>
      <c r="H9" s="13">
        <v>81.64</v>
      </c>
      <c r="I9" s="13">
        <v>432</v>
      </c>
      <c r="J9" s="129" t="s">
        <v>245</v>
      </c>
    </row>
    <row r="10" spans="1:10" x14ac:dyDescent="0.2">
      <c r="A10" s="128">
        <v>40798</v>
      </c>
      <c r="B10" s="13"/>
      <c r="C10" s="1" t="s">
        <v>247</v>
      </c>
      <c r="D10" s="1" t="s">
        <v>70</v>
      </c>
      <c r="E10" s="1"/>
      <c r="F10" s="13">
        <v>8.6430000000000007</v>
      </c>
      <c r="G10" s="13">
        <v>51.76</v>
      </c>
      <c r="H10" s="13">
        <v>83.3</v>
      </c>
      <c r="I10" s="13">
        <v>429</v>
      </c>
      <c r="J10" s="129" t="s">
        <v>245</v>
      </c>
    </row>
    <row r="11" spans="1:10" x14ac:dyDescent="0.2">
      <c r="A11" s="128">
        <v>40798</v>
      </c>
      <c r="B11" s="13"/>
      <c r="C11" s="1" t="s">
        <v>131</v>
      </c>
      <c r="D11" s="1" t="s">
        <v>70</v>
      </c>
      <c r="E11" s="1"/>
      <c r="F11" s="13">
        <v>8.5470000000000006</v>
      </c>
      <c r="G11" s="13">
        <v>52.34</v>
      </c>
      <c r="H11" s="13">
        <v>84.24</v>
      </c>
      <c r="I11" s="13">
        <v>429</v>
      </c>
      <c r="J11" s="129" t="s">
        <v>245</v>
      </c>
    </row>
    <row r="12" spans="1:10" x14ac:dyDescent="0.2">
      <c r="A12" s="128">
        <v>40798</v>
      </c>
      <c r="B12" s="13"/>
      <c r="C12" s="1" t="s">
        <v>248</v>
      </c>
      <c r="D12" s="1" t="s">
        <v>84</v>
      </c>
      <c r="E12" s="1"/>
      <c r="F12" s="13">
        <v>7.4779999999999998</v>
      </c>
      <c r="G12" s="13">
        <v>59.83</v>
      </c>
      <c r="H12" s="13">
        <v>96.28</v>
      </c>
      <c r="I12" s="13">
        <v>352</v>
      </c>
      <c r="J12" s="129" t="s">
        <v>245</v>
      </c>
    </row>
    <row r="13" spans="1:10" x14ac:dyDescent="0.2">
      <c r="A13" s="128">
        <v>40798</v>
      </c>
      <c r="B13" s="13"/>
      <c r="C13" s="1" t="s">
        <v>249</v>
      </c>
      <c r="D13" s="1" t="s">
        <v>70</v>
      </c>
      <c r="E13" s="1"/>
      <c r="F13" s="13">
        <v>7.4740000000000002</v>
      </c>
      <c r="G13" s="13">
        <v>59.86</v>
      </c>
      <c r="H13" s="13">
        <v>96.33</v>
      </c>
      <c r="I13" s="13">
        <v>566</v>
      </c>
      <c r="J13" s="129" t="s">
        <v>245</v>
      </c>
    </row>
    <row r="14" spans="1:10" x14ac:dyDescent="0.2">
      <c r="A14" s="128">
        <v>40798</v>
      </c>
      <c r="B14" s="13"/>
      <c r="C14" s="1" t="s">
        <v>250</v>
      </c>
      <c r="D14" s="1" t="s">
        <v>132</v>
      </c>
      <c r="E14" s="1"/>
      <c r="F14" s="13">
        <v>7.3339999999999996</v>
      </c>
      <c r="G14" s="13">
        <v>61</v>
      </c>
      <c r="H14" s="13">
        <v>98.17</v>
      </c>
      <c r="I14" s="13">
        <v>433</v>
      </c>
      <c r="J14" s="129" t="s">
        <v>245</v>
      </c>
    </row>
    <row r="15" spans="1:10" x14ac:dyDescent="0.2">
      <c r="A15" s="128">
        <v>40798</v>
      </c>
      <c r="B15" s="13"/>
      <c r="C15" s="1" t="s">
        <v>251</v>
      </c>
      <c r="D15" s="1" t="s">
        <v>70</v>
      </c>
      <c r="E15" s="1"/>
      <c r="F15" s="13">
        <v>7.2759999999999998</v>
      </c>
      <c r="G15" s="13">
        <v>61.49</v>
      </c>
      <c r="H15" s="13">
        <v>98.96</v>
      </c>
      <c r="I15" s="13">
        <v>479</v>
      </c>
      <c r="J15" s="129" t="s">
        <v>245</v>
      </c>
    </row>
    <row r="16" spans="1:10" x14ac:dyDescent="0.2">
      <c r="A16" s="128">
        <v>40798</v>
      </c>
      <c r="B16" s="13"/>
      <c r="C16" s="1" t="s">
        <v>133</v>
      </c>
      <c r="D16" s="1" t="s">
        <v>134</v>
      </c>
      <c r="E16" s="1"/>
      <c r="F16" s="13">
        <v>7.2590000000000003</v>
      </c>
      <c r="G16" s="13">
        <v>61.63</v>
      </c>
      <c r="H16" s="13">
        <v>99.19</v>
      </c>
      <c r="I16" s="13">
        <v>196</v>
      </c>
      <c r="J16" s="129" t="s">
        <v>127</v>
      </c>
    </row>
    <row r="17" spans="1:10" x14ac:dyDescent="0.2">
      <c r="A17" s="128">
        <v>40798</v>
      </c>
      <c r="B17" s="13"/>
      <c r="C17" s="1" t="s">
        <v>94</v>
      </c>
      <c r="D17" s="1" t="s">
        <v>95</v>
      </c>
      <c r="E17" s="1"/>
      <c r="F17" s="13">
        <v>7.2359999999999998</v>
      </c>
      <c r="G17" s="13">
        <v>61.83</v>
      </c>
      <c r="H17" s="13">
        <v>99.5</v>
      </c>
      <c r="I17" s="13">
        <v>498</v>
      </c>
      <c r="J17" s="129" t="s">
        <v>245</v>
      </c>
    </row>
    <row r="18" spans="1:10" x14ac:dyDescent="0.2">
      <c r="A18" s="128">
        <v>40798</v>
      </c>
      <c r="B18" s="13"/>
      <c r="C18" s="1" t="s">
        <v>252</v>
      </c>
      <c r="D18" s="1" t="s">
        <v>134</v>
      </c>
      <c r="E18" s="1"/>
      <c r="F18" s="13">
        <v>6.8719999999999999</v>
      </c>
      <c r="G18" s="13">
        <v>65.099999999999994</v>
      </c>
      <c r="H18" s="13">
        <v>104.77</v>
      </c>
      <c r="I18" s="13">
        <v>392</v>
      </c>
      <c r="J18" s="129" t="s">
        <v>245</v>
      </c>
    </row>
    <row r="19" spans="1:10" x14ac:dyDescent="0.2">
      <c r="A19" s="128">
        <v>40798</v>
      </c>
      <c r="B19" s="13"/>
      <c r="C19" s="1" t="s">
        <v>135</v>
      </c>
      <c r="D19" s="1" t="s">
        <v>136</v>
      </c>
      <c r="E19" s="1"/>
      <c r="F19" s="13">
        <v>6.7089999999999996</v>
      </c>
      <c r="G19" s="13">
        <v>66.680000000000007</v>
      </c>
      <c r="H19" s="13">
        <v>107.32</v>
      </c>
      <c r="I19" s="13">
        <v>498</v>
      </c>
      <c r="J19" s="129" t="s">
        <v>245</v>
      </c>
    </row>
    <row r="20" spans="1:10" ht="13.5" thickBot="1" x14ac:dyDescent="0.25">
      <c r="A20" s="130" t="s">
        <v>170</v>
      </c>
      <c r="B20" s="99"/>
      <c r="C20" s="99"/>
      <c r="D20" s="99"/>
      <c r="E20" s="99"/>
      <c r="F20" s="99"/>
      <c r="G20" s="99"/>
      <c r="H20" s="99"/>
      <c r="I20" s="99"/>
      <c r="J20" s="131"/>
    </row>
    <row r="21" spans="1:10" ht="16.5" customHeight="1" thickBot="1" x14ac:dyDescent="0.25">
      <c r="A21" s="126" t="s">
        <v>638</v>
      </c>
      <c r="B21" s="102"/>
      <c r="C21" s="102"/>
      <c r="D21" s="102"/>
      <c r="E21" s="102"/>
      <c r="F21" s="102"/>
      <c r="G21" s="102"/>
      <c r="H21" s="102"/>
      <c r="I21" s="102"/>
      <c r="J21" s="127"/>
    </row>
    <row r="22" spans="1:10" x14ac:dyDescent="0.2">
      <c r="A22" s="128">
        <v>40798</v>
      </c>
      <c r="B22" s="13"/>
      <c r="C22" s="1" t="s">
        <v>14</v>
      </c>
      <c r="D22" s="1" t="s">
        <v>70</v>
      </c>
      <c r="E22" s="1"/>
      <c r="F22" s="13">
        <v>6.2889999999999997</v>
      </c>
      <c r="G22" s="13">
        <v>71.14</v>
      </c>
      <c r="H22" s="13">
        <v>114.49</v>
      </c>
      <c r="I22" s="13">
        <v>829</v>
      </c>
      <c r="J22" s="129" t="s">
        <v>245</v>
      </c>
    </row>
    <row r="23" spans="1:10" x14ac:dyDescent="0.2">
      <c r="A23" s="128">
        <v>40798</v>
      </c>
      <c r="B23" s="13"/>
      <c r="C23" s="1" t="s">
        <v>94</v>
      </c>
      <c r="D23" s="1" t="s">
        <v>95</v>
      </c>
      <c r="E23" s="1"/>
      <c r="F23" s="13">
        <v>6.0720000000000001</v>
      </c>
      <c r="G23" s="13">
        <v>73.680000000000007</v>
      </c>
      <c r="H23" s="13">
        <v>118.58</v>
      </c>
      <c r="I23" s="13">
        <v>1125</v>
      </c>
      <c r="J23" s="129" t="s">
        <v>245</v>
      </c>
    </row>
    <row r="24" spans="1:10" x14ac:dyDescent="0.2">
      <c r="A24" s="128">
        <v>40798</v>
      </c>
      <c r="B24" s="13"/>
      <c r="C24" s="1" t="s">
        <v>135</v>
      </c>
      <c r="D24" s="1" t="s">
        <v>136</v>
      </c>
      <c r="E24" s="1"/>
      <c r="F24" s="13" t="s">
        <v>253</v>
      </c>
      <c r="G24" s="13">
        <v>77.97</v>
      </c>
      <c r="H24" s="13">
        <v>125.48</v>
      </c>
      <c r="I24" s="13">
        <v>789</v>
      </c>
      <c r="J24" s="129" t="s">
        <v>245</v>
      </c>
    </row>
    <row r="25" spans="1:10" x14ac:dyDescent="0.2">
      <c r="A25" s="128">
        <v>40798</v>
      </c>
      <c r="B25" s="13"/>
      <c r="C25" s="1" t="s">
        <v>36</v>
      </c>
      <c r="D25" s="1" t="s">
        <v>70</v>
      </c>
      <c r="E25" s="1"/>
      <c r="F25" s="13" t="s">
        <v>165</v>
      </c>
      <c r="G25" s="13" t="s">
        <v>165</v>
      </c>
      <c r="H25" s="13" t="s">
        <v>254</v>
      </c>
      <c r="I25" s="13" t="s">
        <v>165</v>
      </c>
      <c r="J25" s="129" t="s">
        <v>165</v>
      </c>
    </row>
    <row r="26" spans="1:10" x14ac:dyDescent="0.2">
      <c r="A26" s="128">
        <v>40798</v>
      </c>
      <c r="B26" s="13"/>
      <c r="C26" s="1" t="s">
        <v>255</v>
      </c>
      <c r="D26" s="1" t="s">
        <v>93</v>
      </c>
      <c r="E26" s="1"/>
      <c r="F26" s="13" t="s">
        <v>165</v>
      </c>
      <c r="G26" s="13" t="s">
        <v>165</v>
      </c>
      <c r="H26" s="13" t="s">
        <v>256</v>
      </c>
      <c r="I26" s="13" t="s">
        <v>165</v>
      </c>
      <c r="J26" s="129" t="s">
        <v>165</v>
      </c>
    </row>
    <row r="27" spans="1:10" ht="12.75" customHeight="1" x14ac:dyDescent="0.2">
      <c r="A27" s="134" t="s">
        <v>257</v>
      </c>
      <c r="B27" s="108"/>
      <c r="C27" s="108"/>
      <c r="D27" s="108"/>
      <c r="E27" s="108"/>
      <c r="F27" s="108"/>
      <c r="G27" s="108"/>
      <c r="H27" s="108"/>
      <c r="I27" s="108"/>
      <c r="J27" s="135"/>
    </row>
    <row r="28" spans="1:10" ht="13.5" thickBot="1" x14ac:dyDescent="0.25">
      <c r="A28" s="130" t="s">
        <v>170</v>
      </c>
      <c r="B28" s="99"/>
      <c r="C28" s="99"/>
      <c r="D28" s="99"/>
      <c r="E28" s="99"/>
      <c r="F28" s="99"/>
      <c r="G28" s="99"/>
      <c r="H28" s="99"/>
      <c r="I28" s="99"/>
      <c r="J28" s="131"/>
    </row>
    <row r="29" spans="1:10" ht="16.5" customHeight="1" thickBot="1" x14ac:dyDescent="0.25">
      <c r="A29" s="126" t="s">
        <v>639</v>
      </c>
      <c r="B29" s="102"/>
      <c r="C29" s="102"/>
      <c r="D29" s="102"/>
      <c r="E29" s="102"/>
      <c r="F29" s="102"/>
      <c r="G29" s="102"/>
      <c r="H29" s="102"/>
      <c r="I29" s="102"/>
      <c r="J29" s="127"/>
    </row>
    <row r="30" spans="1:10" x14ac:dyDescent="0.2">
      <c r="A30" s="128">
        <v>40799</v>
      </c>
      <c r="B30" s="13"/>
      <c r="C30" s="1" t="s">
        <v>137</v>
      </c>
      <c r="D30" s="1" t="s">
        <v>93</v>
      </c>
      <c r="E30" s="1"/>
      <c r="F30" s="13">
        <v>11.170999999999999</v>
      </c>
      <c r="G30" s="13">
        <v>40.049999999999997</v>
      </c>
      <c r="H30" s="13">
        <v>64.45</v>
      </c>
      <c r="I30" s="13">
        <v>346</v>
      </c>
      <c r="J30" s="129" t="s">
        <v>245</v>
      </c>
    </row>
    <row r="31" spans="1:10" x14ac:dyDescent="0.2">
      <c r="A31" s="128">
        <v>40799</v>
      </c>
      <c r="B31" s="13"/>
      <c r="C31" s="1" t="s">
        <v>138</v>
      </c>
      <c r="D31" s="1" t="s">
        <v>139</v>
      </c>
      <c r="E31" s="1"/>
      <c r="F31" s="13">
        <v>7.2910000000000004</v>
      </c>
      <c r="G31" s="13">
        <v>61.36</v>
      </c>
      <c r="H31" s="13">
        <v>98.75</v>
      </c>
      <c r="I31" s="13">
        <v>322</v>
      </c>
      <c r="J31" s="129" t="s">
        <v>127</v>
      </c>
    </row>
    <row r="32" spans="1:10" x14ac:dyDescent="0.2">
      <c r="A32" s="128">
        <v>40799</v>
      </c>
      <c r="B32" s="13"/>
      <c r="C32" s="1" t="s">
        <v>140</v>
      </c>
      <c r="D32" s="1" t="s">
        <v>141</v>
      </c>
      <c r="E32" s="1"/>
      <c r="F32" s="13">
        <v>10.606999999999999</v>
      </c>
      <c r="G32" s="13">
        <v>42.18</v>
      </c>
      <c r="H32" s="13">
        <v>67.88</v>
      </c>
      <c r="I32" s="13">
        <v>394</v>
      </c>
      <c r="J32" s="129" t="s">
        <v>245</v>
      </c>
    </row>
    <row r="33" spans="1:10" x14ac:dyDescent="0.2">
      <c r="A33" s="128">
        <v>40799</v>
      </c>
      <c r="B33" s="1"/>
      <c r="C33" s="1" t="s">
        <v>142</v>
      </c>
      <c r="D33" s="1" t="s">
        <v>139</v>
      </c>
      <c r="E33" s="1"/>
      <c r="F33" s="1" t="s">
        <v>165</v>
      </c>
      <c r="G33" s="1" t="s">
        <v>165</v>
      </c>
      <c r="H33" s="1" t="s">
        <v>204</v>
      </c>
      <c r="I33" s="1" t="s">
        <v>165</v>
      </c>
      <c r="J33" s="133" t="s">
        <v>165</v>
      </c>
    </row>
    <row r="34" spans="1:10" ht="13.5" thickBot="1" x14ac:dyDescent="0.25">
      <c r="A34" s="130" t="s">
        <v>170</v>
      </c>
      <c r="B34" s="99"/>
      <c r="C34" s="99"/>
      <c r="D34" s="99"/>
      <c r="E34" s="99"/>
      <c r="F34" s="99"/>
      <c r="G34" s="99"/>
      <c r="H34" s="99"/>
      <c r="I34" s="99"/>
      <c r="J34" s="131"/>
    </row>
    <row r="35" spans="1:10" ht="16.5" customHeight="1" thickBot="1" x14ac:dyDescent="0.25">
      <c r="A35" s="126" t="s">
        <v>258</v>
      </c>
      <c r="B35" s="102"/>
      <c r="C35" s="102"/>
      <c r="D35" s="102"/>
      <c r="E35" s="102"/>
      <c r="F35" s="102"/>
      <c r="G35" s="102"/>
      <c r="H35" s="102"/>
      <c r="I35" s="102"/>
      <c r="J35" s="127"/>
    </row>
    <row r="36" spans="1:10" x14ac:dyDescent="0.2">
      <c r="A36" s="128">
        <v>40799</v>
      </c>
      <c r="B36" s="132">
        <v>0.38541666666666669</v>
      </c>
      <c r="C36" s="1" t="s">
        <v>123</v>
      </c>
      <c r="D36" s="1" t="s">
        <v>134</v>
      </c>
      <c r="E36" s="1"/>
      <c r="F36" s="1">
        <v>5.8849999999999998</v>
      </c>
      <c r="G36" s="1">
        <v>76.02</v>
      </c>
      <c r="H36" s="1">
        <v>122.35</v>
      </c>
      <c r="I36" s="1">
        <v>591</v>
      </c>
      <c r="J36" s="133" t="s">
        <v>245</v>
      </c>
    </row>
    <row r="37" spans="1:10" x14ac:dyDescent="0.2">
      <c r="A37" s="128">
        <v>40799</v>
      </c>
      <c r="B37" s="1"/>
      <c r="C37" s="1" t="s">
        <v>143</v>
      </c>
      <c r="D37" s="1" t="s">
        <v>70</v>
      </c>
      <c r="E37" s="1"/>
      <c r="F37" s="1">
        <v>8.1479999999999997</v>
      </c>
      <c r="G37" s="1">
        <v>54.91</v>
      </c>
      <c r="H37" s="1">
        <v>88.37</v>
      </c>
      <c r="I37" s="1">
        <v>371</v>
      </c>
      <c r="J37" s="133" t="s">
        <v>245</v>
      </c>
    </row>
    <row r="38" spans="1:10" x14ac:dyDescent="0.2">
      <c r="A38" s="128">
        <v>40799</v>
      </c>
      <c r="B38" s="13"/>
      <c r="C38" s="1" t="s">
        <v>144</v>
      </c>
      <c r="D38" s="1" t="s">
        <v>129</v>
      </c>
      <c r="E38" s="1"/>
      <c r="F38" s="13">
        <v>7.8769999999999998</v>
      </c>
      <c r="G38" s="13">
        <v>56.8</v>
      </c>
      <c r="H38" s="13">
        <v>91.41</v>
      </c>
      <c r="I38" s="13">
        <v>306</v>
      </c>
      <c r="J38" s="129" t="s">
        <v>127</v>
      </c>
    </row>
    <row r="39" spans="1:10" x14ac:dyDescent="0.2">
      <c r="A39" s="128">
        <v>40799</v>
      </c>
      <c r="B39" s="13"/>
      <c r="C39" s="1" t="s">
        <v>259</v>
      </c>
      <c r="D39" s="1" t="s">
        <v>93</v>
      </c>
      <c r="E39" s="1"/>
      <c r="F39" s="13" t="s">
        <v>165</v>
      </c>
      <c r="G39" s="13" t="s">
        <v>165</v>
      </c>
      <c r="H39" s="13" t="s">
        <v>260</v>
      </c>
      <c r="I39" s="13" t="s">
        <v>165</v>
      </c>
      <c r="J39" s="129" t="s">
        <v>127</v>
      </c>
    </row>
    <row r="40" spans="1:10" x14ac:dyDescent="0.2">
      <c r="A40" s="128">
        <v>40799</v>
      </c>
      <c r="B40" s="13"/>
      <c r="C40" s="1" t="s">
        <v>111</v>
      </c>
      <c r="D40" s="1" t="s">
        <v>84</v>
      </c>
      <c r="E40" s="1"/>
      <c r="F40" s="13">
        <v>6.5250000000000004</v>
      </c>
      <c r="G40" s="13">
        <v>68.569999999999993</v>
      </c>
      <c r="H40" s="13">
        <v>110.35</v>
      </c>
      <c r="I40" s="13">
        <v>308</v>
      </c>
      <c r="J40" s="129" t="s">
        <v>127</v>
      </c>
    </row>
    <row r="41" spans="1:10" x14ac:dyDescent="0.2">
      <c r="A41" s="128">
        <v>40799</v>
      </c>
      <c r="B41" s="105">
        <v>0.41666666666666669</v>
      </c>
      <c r="C41" s="1" t="s">
        <v>133</v>
      </c>
      <c r="D41" s="1" t="s">
        <v>134</v>
      </c>
      <c r="E41" s="1"/>
      <c r="F41" s="13">
        <v>6.5149999999999997</v>
      </c>
      <c r="G41" s="13">
        <v>68.67</v>
      </c>
      <c r="H41" s="13">
        <v>110.51</v>
      </c>
      <c r="I41" s="13">
        <v>258</v>
      </c>
      <c r="J41" s="129" t="s">
        <v>127</v>
      </c>
    </row>
    <row r="42" spans="1:10" x14ac:dyDescent="0.2">
      <c r="A42" s="128">
        <v>40799</v>
      </c>
      <c r="B42" s="13"/>
      <c r="C42" s="1" t="s">
        <v>130</v>
      </c>
      <c r="D42" s="1" t="s">
        <v>129</v>
      </c>
      <c r="E42" s="1"/>
      <c r="F42" s="13">
        <v>7.375</v>
      </c>
      <c r="G42" s="13">
        <v>60.66</v>
      </c>
      <c r="H42" s="13">
        <v>97.63</v>
      </c>
      <c r="I42" s="13">
        <v>347</v>
      </c>
      <c r="J42" s="129" t="s">
        <v>245</v>
      </c>
    </row>
    <row r="43" spans="1:10" ht="13.5" thickBot="1" x14ac:dyDescent="0.25">
      <c r="A43" s="130" t="s">
        <v>170</v>
      </c>
      <c r="B43" s="99"/>
      <c r="C43" s="99"/>
      <c r="D43" s="99"/>
      <c r="E43" s="99"/>
      <c r="F43" s="99"/>
      <c r="G43" s="99"/>
      <c r="H43" s="99"/>
      <c r="I43" s="99"/>
      <c r="J43" s="131"/>
    </row>
    <row r="44" spans="1:10" ht="16.5" customHeight="1" thickBot="1" x14ac:dyDescent="0.25">
      <c r="A44" s="126" t="s">
        <v>261</v>
      </c>
      <c r="B44" s="102"/>
      <c r="C44" s="102"/>
      <c r="D44" s="102"/>
      <c r="E44" s="102"/>
      <c r="F44" s="102"/>
      <c r="G44" s="102"/>
      <c r="H44" s="102"/>
      <c r="I44" s="102"/>
      <c r="J44" s="127"/>
    </row>
    <row r="45" spans="1:10" x14ac:dyDescent="0.2">
      <c r="A45" s="128">
        <v>40799</v>
      </c>
      <c r="B45" s="13"/>
      <c r="C45" s="1" t="s">
        <v>140</v>
      </c>
      <c r="D45" s="1" t="s">
        <v>141</v>
      </c>
      <c r="E45" s="1"/>
      <c r="F45" s="13">
        <v>9.7949999999999999</v>
      </c>
      <c r="G45" s="25">
        <v>45.68</v>
      </c>
      <c r="H45" s="13">
        <v>73.510000000000005</v>
      </c>
      <c r="I45" s="13">
        <v>171</v>
      </c>
      <c r="J45" s="129" t="s">
        <v>127</v>
      </c>
    </row>
    <row r="46" spans="1:10" x14ac:dyDescent="0.2">
      <c r="A46" s="128">
        <v>40799</v>
      </c>
      <c r="B46" s="13"/>
      <c r="C46" s="1" t="s">
        <v>92</v>
      </c>
      <c r="D46" s="1" t="s">
        <v>93</v>
      </c>
      <c r="E46" s="1"/>
      <c r="F46" s="13">
        <v>8.327</v>
      </c>
      <c r="G46" s="13">
        <v>53.73</v>
      </c>
      <c r="H46" s="13">
        <v>86.47</v>
      </c>
      <c r="I46" s="13">
        <v>101</v>
      </c>
      <c r="J46" s="129" t="s">
        <v>127</v>
      </c>
    </row>
    <row r="47" spans="1:10" x14ac:dyDescent="0.2">
      <c r="A47" s="128">
        <v>40799</v>
      </c>
      <c r="B47" s="13"/>
      <c r="C47" s="1" t="s">
        <v>39</v>
      </c>
      <c r="D47" s="1" t="s">
        <v>132</v>
      </c>
      <c r="E47" s="1"/>
      <c r="F47" s="13">
        <v>7.3490000000000002</v>
      </c>
      <c r="G47" s="13">
        <v>60.88</v>
      </c>
      <c r="H47" s="13">
        <v>97.97</v>
      </c>
      <c r="I47" s="13">
        <v>2</v>
      </c>
      <c r="J47" s="129" t="s">
        <v>127</v>
      </c>
    </row>
    <row r="48" spans="1:10" x14ac:dyDescent="0.2">
      <c r="A48" s="128">
        <v>40799</v>
      </c>
      <c r="B48" s="13"/>
      <c r="C48" s="1" t="s">
        <v>138</v>
      </c>
      <c r="D48" s="1" t="s">
        <v>59</v>
      </c>
      <c r="E48" s="1"/>
      <c r="F48" s="13">
        <v>6.9550000000000001</v>
      </c>
      <c r="G48" s="13">
        <v>66.34</v>
      </c>
      <c r="H48" s="13">
        <v>103.52</v>
      </c>
      <c r="I48" s="13">
        <v>237</v>
      </c>
      <c r="J48" s="129" t="s">
        <v>127</v>
      </c>
    </row>
    <row r="49" spans="1:10" x14ac:dyDescent="0.2">
      <c r="A49" s="128">
        <v>40799</v>
      </c>
      <c r="B49" s="13"/>
      <c r="C49" s="1" t="s">
        <v>36</v>
      </c>
      <c r="D49" s="1" t="s">
        <v>70</v>
      </c>
      <c r="E49" s="1"/>
      <c r="F49" s="13">
        <v>6.7439999999999998</v>
      </c>
      <c r="G49" s="13">
        <v>66.34</v>
      </c>
      <c r="H49" s="13">
        <v>106.76</v>
      </c>
      <c r="I49" s="13">
        <v>162</v>
      </c>
      <c r="J49" s="129" t="s">
        <v>127</v>
      </c>
    </row>
    <row r="50" spans="1:10" x14ac:dyDescent="0.2">
      <c r="A50" s="128">
        <v>40799</v>
      </c>
      <c r="B50" s="13"/>
      <c r="C50" s="1" t="s">
        <v>111</v>
      </c>
      <c r="D50" s="1" t="s">
        <v>84</v>
      </c>
      <c r="E50" s="1"/>
      <c r="F50" s="13">
        <v>6.431</v>
      </c>
      <c r="G50" s="13">
        <v>69.569999999999993</v>
      </c>
      <c r="H50" s="13">
        <v>111.96</v>
      </c>
      <c r="I50" s="13">
        <v>82</v>
      </c>
      <c r="J50" s="129" t="s">
        <v>127</v>
      </c>
    </row>
    <row r="51" spans="1:10" x14ac:dyDescent="0.2">
      <c r="A51" s="128">
        <v>40799</v>
      </c>
      <c r="B51" s="1"/>
      <c r="C51" s="1" t="s">
        <v>14</v>
      </c>
      <c r="D51" s="1" t="s">
        <v>70</v>
      </c>
      <c r="E51" s="1"/>
      <c r="F51" s="1">
        <v>6.2889999999999997</v>
      </c>
      <c r="G51" s="1">
        <v>71.14</v>
      </c>
      <c r="H51" s="1">
        <v>114.49</v>
      </c>
      <c r="I51" s="1">
        <v>0</v>
      </c>
      <c r="J51" s="133" t="s">
        <v>127</v>
      </c>
    </row>
    <row r="52" spans="1:10" x14ac:dyDescent="0.2">
      <c r="A52" s="128">
        <v>40799</v>
      </c>
      <c r="B52" s="1"/>
      <c r="C52" s="1" t="s">
        <v>94</v>
      </c>
      <c r="D52" s="1" t="s">
        <v>95</v>
      </c>
      <c r="E52" s="1"/>
      <c r="F52" s="1">
        <v>6.242</v>
      </c>
      <c r="G52" s="1">
        <v>71.67</v>
      </c>
      <c r="H52" s="1">
        <v>115.35</v>
      </c>
      <c r="I52" s="1">
        <v>171</v>
      </c>
      <c r="J52" s="133" t="s">
        <v>127</v>
      </c>
    </row>
    <row r="53" spans="1:10" x14ac:dyDescent="0.2">
      <c r="A53" s="128">
        <v>40799</v>
      </c>
      <c r="B53" s="1"/>
      <c r="C53" s="1" t="s">
        <v>145</v>
      </c>
      <c r="D53" s="1" t="s">
        <v>136</v>
      </c>
      <c r="E53" s="1"/>
      <c r="F53" s="1">
        <v>5.5990000000000002</v>
      </c>
      <c r="G53" s="1">
        <v>79.91</v>
      </c>
      <c r="H53" s="1">
        <v>128.59</v>
      </c>
      <c r="I53" s="1">
        <v>73</v>
      </c>
      <c r="J53" s="133" t="s">
        <v>127</v>
      </c>
    </row>
    <row r="54" spans="1:10" ht="13.5" thickBot="1" x14ac:dyDescent="0.25">
      <c r="A54" s="130"/>
      <c r="B54" s="99"/>
      <c r="C54" s="99"/>
      <c r="D54" s="99"/>
      <c r="E54" s="99"/>
      <c r="F54" s="99"/>
      <c r="G54" s="99"/>
      <c r="H54" s="99"/>
      <c r="I54" s="99"/>
      <c r="J54" s="131"/>
    </row>
    <row r="55" spans="1:10" ht="16.5" customHeight="1" thickBot="1" x14ac:dyDescent="0.25">
      <c r="A55" s="126" t="s">
        <v>640</v>
      </c>
      <c r="B55" s="102"/>
      <c r="C55" s="102"/>
      <c r="D55" s="102"/>
      <c r="E55" s="102"/>
      <c r="F55" s="102"/>
      <c r="G55" s="102"/>
      <c r="H55" s="102"/>
      <c r="I55" s="102"/>
      <c r="J55" s="127"/>
    </row>
    <row r="56" spans="1:10" x14ac:dyDescent="0.2">
      <c r="A56" s="128">
        <v>40800</v>
      </c>
      <c r="B56" s="13"/>
      <c r="C56" s="1" t="s">
        <v>146</v>
      </c>
      <c r="D56" s="1" t="s">
        <v>147</v>
      </c>
      <c r="E56" s="1"/>
      <c r="F56" s="13">
        <v>12.305999999999999</v>
      </c>
      <c r="G56" s="13">
        <v>36.36</v>
      </c>
      <c r="H56" s="13">
        <v>58.51</v>
      </c>
      <c r="I56" s="13">
        <v>821</v>
      </c>
      <c r="J56" s="129" t="s">
        <v>245</v>
      </c>
    </row>
    <row r="57" spans="1:10" x14ac:dyDescent="0.2">
      <c r="A57" s="128">
        <v>40800</v>
      </c>
      <c r="B57" s="13"/>
      <c r="C57" s="1" t="s">
        <v>94</v>
      </c>
      <c r="D57" s="1" t="s">
        <v>95</v>
      </c>
      <c r="E57" s="1"/>
      <c r="F57" s="13">
        <v>7.5190000000000001</v>
      </c>
      <c r="G57" s="13">
        <v>59.5</v>
      </c>
      <c r="H57" s="13">
        <v>95.76</v>
      </c>
      <c r="I57" s="13">
        <v>590</v>
      </c>
      <c r="J57" s="129" t="s">
        <v>245</v>
      </c>
    </row>
    <row r="58" spans="1:10" x14ac:dyDescent="0.2">
      <c r="A58" s="128">
        <v>40800</v>
      </c>
      <c r="B58" s="13"/>
      <c r="C58" s="1" t="s">
        <v>142</v>
      </c>
      <c r="D58" s="1" t="s">
        <v>139</v>
      </c>
      <c r="E58" s="1"/>
      <c r="F58" s="13">
        <v>7.4059999999999997</v>
      </c>
      <c r="G58" s="13">
        <v>60.41</v>
      </c>
      <c r="H58" s="13">
        <v>97.22</v>
      </c>
      <c r="I58" s="13">
        <v>796</v>
      </c>
      <c r="J58" s="129" t="s">
        <v>245</v>
      </c>
    </row>
    <row r="59" spans="1:10" x14ac:dyDescent="0.2">
      <c r="A59" s="128">
        <v>40800</v>
      </c>
      <c r="B59" s="13"/>
      <c r="C59" s="1" t="s">
        <v>262</v>
      </c>
      <c r="D59" s="1" t="s">
        <v>263</v>
      </c>
      <c r="E59" s="1"/>
      <c r="F59" s="13" t="s">
        <v>165</v>
      </c>
      <c r="G59" s="13" t="s">
        <v>165</v>
      </c>
      <c r="H59" s="13" t="s">
        <v>264</v>
      </c>
      <c r="I59" s="13" t="s">
        <v>165</v>
      </c>
      <c r="J59" s="129" t="s">
        <v>165</v>
      </c>
    </row>
    <row r="60" spans="1:10" x14ac:dyDescent="0.2">
      <c r="A60" s="128">
        <v>40800</v>
      </c>
      <c r="B60" s="13"/>
      <c r="C60" s="1" t="s">
        <v>265</v>
      </c>
      <c r="D60" s="1" t="s">
        <v>139</v>
      </c>
      <c r="E60" s="1"/>
      <c r="F60" s="13" t="s">
        <v>165</v>
      </c>
      <c r="G60" s="13" t="s">
        <v>165</v>
      </c>
      <c r="H60" s="13" t="s">
        <v>198</v>
      </c>
      <c r="I60" s="13" t="s">
        <v>165</v>
      </c>
      <c r="J60" s="129" t="s">
        <v>165</v>
      </c>
    </row>
    <row r="61" spans="1:10" x14ac:dyDescent="0.2">
      <c r="A61" s="134"/>
      <c r="B61" s="108"/>
      <c r="C61" s="108"/>
      <c r="D61" s="108"/>
      <c r="E61" s="108"/>
      <c r="F61" s="108"/>
      <c r="G61" s="108"/>
      <c r="H61" s="108"/>
      <c r="I61" s="108"/>
      <c r="J61" s="135"/>
    </row>
    <row r="62" spans="1:10" ht="15.75" customHeight="1" x14ac:dyDescent="0.2">
      <c r="A62" s="136" t="s">
        <v>192</v>
      </c>
      <c r="B62" s="116"/>
      <c r="C62" s="116"/>
      <c r="D62" s="116"/>
      <c r="E62" s="116"/>
      <c r="F62" s="116"/>
      <c r="G62" s="116"/>
      <c r="H62" s="116"/>
      <c r="I62" s="116"/>
      <c r="J62" s="137"/>
    </row>
    <row r="63" spans="1:10" x14ac:dyDescent="0.2">
      <c r="A63" s="128">
        <v>40800</v>
      </c>
      <c r="B63" s="13"/>
      <c r="C63" s="1" t="s">
        <v>143</v>
      </c>
      <c r="D63" s="1" t="s">
        <v>70</v>
      </c>
      <c r="E63" s="1"/>
      <c r="F63" s="13">
        <v>7.8890000000000002</v>
      </c>
      <c r="G63" s="13">
        <v>56.71</v>
      </c>
      <c r="H63" s="13">
        <v>91.27</v>
      </c>
      <c r="I63" s="13">
        <v>280</v>
      </c>
      <c r="J63" s="129" t="s">
        <v>127</v>
      </c>
    </row>
    <row r="64" spans="1:10" x14ac:dyDescent="0.2">
      <c r="A64" s="128">
        <v>40800</v>
      </c>
      <c r="B64" s="13"/>
      <c r="C64" s="1" t="s">
        <v>262</v>
      </c>
      <c r="D64" s="1" t="s">
        <v>263</v>
      </c>
      <c r="E64" s="1"/>
      <c r="F64" s="13">
        <v>7.3179999999999996</v>
      </c>
      <c r="G64" s="13">
        <v>61.14</v>
      </c>
      <c r="H64" s="13">
        <v>98.39</v>
      </c>
      <c r="I64" s="13">
        <v>514</v>
      </c>
      <c r="J64" s="129" t="s">
        <v>245</v>
      </c>
    </row>
    <row r="65" spans="1:10" x14ac:dyDescent="0.2">
      <c r="A65" s="128">
        <v>40800</v>
      </c>
      <c r="B65" s="13"/>
      <c r="C65" s="1" t="s">
        <v>266</v>
      </c>
      <c r="D65" s="1" t="s">
        <v>70</v>
      </c>
      <c r="E65" s="1"/>
      <c r="F65" s="13">
        <v>7.2350000000000003</v>
      </c>
      <c r="G65" s="13">
        <v>61.84</v>
      </c>
      <c r="H65" s="13">
        <v>99.52</v>
      </c>
      <c r="I65" s="13">
        <v>440</v>
      </c>
      <c r="J65" s="129" t="s">
        <v>245</v>
      </c>
    </row>
    <row r="66" spans="1:10" x14ac:dyDescent="0.2">
      <c r="A66" s="128">
        <v>40800</v>
      </c>
      <c r="B66" s="13"/>
      <c r="C66" s="1" t="s">
        <v>133</v>
      </c>
      <c r="D66" s="1" t="s">
        <v>134</v>
      </c>
      <c r="E66" s="1"/>
      <c r="F66" s="13">
        <v>6.5250000000000004</v>
      </c>
      <c r="G66" s="13">
        <v>68.569999999999993</v>
      </c>
      <c r="H66" s="13">
        <v>110.35</v>
      </c>
      <c r="I66" s="13">
        <v>291</v>
      </c>
      <c r="J66" s="129" t="s">
        <v>127</v>
      </c>
    </row>
    <row r="67" spans="1:10" x14ac:dyDescent="0.2">
      <c r="A67" s="128">
        <v>40800</v>
      </c>
      <c r="B67" s="13"/>
      <c r="C67" s="1" t="s">
        <v>67</v>
      </c>
      <c r="D67" s="1" t="s">
        <v>134</v>
      </c>
      <c r="E67" s="1"/>
      <c r="F67" s="13">
        <v>6.0389999999999997</v>
      </c>
      <c r="G67" s="13">
        <v>74.08</v>
      </c>
      <c r="H67" s="13">
        <v>119.23</v>
      </c>
      <c r="I67" s="13">
        <v>474</v>
      </c>
      <c r="J67" s="129" t="s">
        <v>245</v>
      </c>
    </row>
    <row r="68" spans="1:10" x14ac:dyDescent="0.2">
      <c r="A68" s="128">
        <v>40800</v>
      </c>
      <c r="B68" s="13"/>
      <c r="C68" s="1" t="s">
        <v>146</v>
      </c>
      <c r="D68" s="1" t="s">
        <v>147</v>
      </c>
      <c r="E68" s="1"/>
      <c r="F68" s="13" t="s">
        <v>165</v>
      </c>
      <c r="G68" s="13" t="s">
        <v>165</v>
      </c>
      <c r="H68" s="13" t="s">
        <v>198</v>
      </c>
      <c r="I68" s="13" t="s">
        <v>165</v>
      </c>
      <c r="J68" s="129" t="s">
        <v>165</v>
      </c>
    </row>
    <row r="69" spans="1:10" ht="13.5" thickBot="1" x14ac:dyDescent="0.25">
      <c r="A69" s="130"/>
      <c r="B69" s="99"/>
      <c r="C69" s="99"/>
      <c r="D69" s="99"/>
      <c r="E69" s="99"/>
      <c r="F69" s="99"/>
      <c r="G69" s="99"/>
      <c r="H69" s="99"/>
      <c r="I69" s="99"/>
      <c r="J69" s="131"/>
    </row>
    <row r="70" spans="1:10" ht="16.5" customHeight="1" thickBot="1" x14ac:dyDescent="0.25">
      <c r="A70" s="126" t="s">
        <v>193</v>
      </c>
      <c r="B70" s="102"/>
      <c r="C70" s="102"/>
      <c r="D70" s="102"/>
      <c r="E70" s="102"/>
      <c r="F70" s="102"/>
      <c r="G70" s="102"/>
      <c r="H70" s="102"/>
      <c r="I70" s="102"/>
      <c r="J70" s="127"/>
    </row>
    <row r="71" spans="1:10" x14ac:dyDescent="0.2">
      <c r="A71" s="128">
        <v>40800</v>
      </c>
      <c r="B71" s="13"/>
      <c r="C71" s="1" t="s">
        <v>130</v>
      </c>
      <c r="D71" s="1" t="s">
        <v>129</v>
      </c>
      <c r="E71" s="1"/>
      <c r="F71" s="13">
        <v>7.7119999999999997</v>
      </c>
      <c r="G71" s="13">
        <v>58.01</v>
      </c>
      <c r="H71" s="13">
        <v>93.36</v>
      </c>
      <c r="I71" s="13">
        <v>226</v>
      </c>
      <c r="J71" s="129" t="s">
        <v>127</v>
      </c>
    </row>
    <row r="72" spans="1:10" x14ac:dyDescent="0.2">
      <c r="A72" s="128">
        <v>40800</v>
      </c>
      <c r="B72" s="1"/>
      <c r="C72" s="1" t="s">
        <v>36</v>
      </c>
      <c r="D72" s="1" t="s">
        <v>70</v>
      </c>
      <c r="E72" s="1"/>
      <c r="F72" s="1">
        <v>6.681</v>
      </c>
      <c r="G72" s="1">
        <v>66.959999999999994</v>
      </c>
      <c r="H72" s="1">
        <v>107.77</v>
      </c>
      <c r="I72" s="1">
        <v>437</v>
      </c>
      <c r="J72" s="133" t="s">
        <v>245</v>
      </c>
    </row>
    <row r="73" spans="1:10" x14ac:dyDescent="0.2">
      <c r="A73" s="128">
        <v>40800</v>
      </c>
      <c r="B73" s="1"/>
      <c r="C73" s="1" t="s">
        <v>111</v>
      </c>
      <c r="D73" s="1" t="s">
        <v>84</v>
      </c>
      <c r="E73" s="1"/>
      <c r="F73" s="1">
        <v>6.6689999999999996</v>
      </c>
      <c r="G73" s="1">
        <v>67.08</v>
      </c>
      <c r="H73" s="1">
        <v>107.96</v>
      </c>
      <c r="I73" s="1">
        <v>612</v>
      </c>
      <c r="J73" s="133" t="s">
        <v>245</v>
      </c>
    </row>
    <row r="74" spans="1:10" x14ac:dyDescent="0.2">
      <c r="A74" s="128">
        <v>40800</v>
      </c>
      <c r="B74" s="1"/>
      <c r="C74" s="1" t="s">
        <v>133</v>
      </c>
      <c r="D74" s="1" t="s">
        <v>134</v>
      </c>
      <c r="E74" s="1"/>
      <c r="F74" s="1">
        <v>6.5720000000000001</v>
      </c>
      <c r="G74" s="1">
        <v>68.069999999999993</v>
      </c>
      <c r="H74" s="1">
        <v>109.56</v>
      </c>
      <c r="I74" s="1">
        <v>193</v>
      </c>
      <c r="J74" s="133" t="s">
        <v>127</v>
      </c>
    </row>
    <row r="75" spans="1:10" x14ac:dyDescent="0.2">
      <c r="A75" s="128">
        <v>40800</v>
      </c>
      <c r="B75" s="1"/>
      <c r="C75" s="1" t="s">
        <v>39</v>
      </c>
      <c r="D75" s="1" t="s">
        <v>132</v>
      </c>
      <c r="E75" s="1"/>
      <c r="F75" s="1">
        <v>6.4710000000000001</v>
      </c>
      <c r="G75" s="1">
        <v>69.14</v>
      </c>
      <c r="H75" s="1">
        <v>111.27</v>
      </c>
      <c r="I75" s="1">
        <v>553</v>
      </c>
      <c r="J75" s="133" t="s">
        <v>245</v>
      </c>
    </row>
    <row r="76" spans="1:10" x14ac:dyDescent="0.2">
      <c r="A76" s="128">
        <v>40800</v>
      </c>
      <c r="B76" s="13"/>
      <c r="C76" s="1" t="s">
        <v>267</v>
      </c>
      <c r="D76" s="1" t="s">
        <v>134</v>
      </c>
      <c r="E76" s="1"/>
      <c r="F76" s="13">
        <v>6.4450000000000003</v>
      </c>
      <c r="G76" s="13">
        <v>69.42</v>
      </c>
      <c r="H76" s="13">
        <v>111.71</v>
      </c>
      <c r="I76" s="13">
        <v>643</v>
      </c>
      <c r="J76" s="129" t="s">
        <v>245</v>
      </c>
    </row>
    <row r="77" spans="1:10" x14ac:dyDescent="0.2">
      <c r="A77" s="128">
        <v>40800</v>
      </c>
      <c r="B77" s="13"/>
      <c r="C77" s="1" t="s">
        <v>14</v>
      </c>
      <c r="D77" s="1" t="s">
        <v>70</v>
      </c>
      <c r="E77" s="1"/>
      <c r="F77" s="13">
        <v>6.2229999999999999</v>
      </c>
      <c r="G77" s="13">
        <v>71.89</v>
      </c>
      <c r="H77" s="13">
        <v>115.7</v>
      </c>
      <c r="I77" s="13">
        <v>730</v>
      </c>
      <c r="J77" s="129" t="s">
        <v>245</v>
      </c>
    </row>
    <row r="78" spans="1:10" x14ac:dyDescent="0.2">
      <c r="A78" s="128">
        <v>40800</v>
      </c>
      <c r="B78" s="13"/>
      <c r="C78" s="1" t="s">
        <v>145</v>
      </c>
      <c r="D78" s="1" t="s">
        <v>268</v>
      </c>
      <c r="E78" s="1"/>
      <c r="F78" s="13">
        <v>6.09</v>
      </c>
      <c r="G78" s="13">
        <v>73.459999999999994</v>
      </c>
      <c r="H78" s="13">
        <v>118.23</v>
      </c>
      <c r="I78" s="13">
        <v>763</v>
      </c>
      <c r="J78" s="129" t="s">
        <v>245</v>
      </c>
    </row>
    <row r="79" spans="1:10" ht="13.5" thickBot="1" x14ac:dyDescent="0.25">
      <c r="A79" s="130"/>
      <c r="B79" s="99"/>
      <c r="C79" s="99"/>
      <c r="D79" s="99"/>
      <c r="E79" s="99"/>
      <c r="F79" s="99"/>
      <c r="G79" s="99"/>
      <c r="H79" s="99"/>
      <c r="I79" s="99"/>
      <c r="J79" s="131"/>
    </row>
    <row r="80" spans="1:10" ht="16.5" customHeight="1" thickBot="1" x14ac:dyDescent="0.25">
      <c r="A80" s="126" t="s">
        <v>269</v>
      </c>
      <c r="B80" s="102"/>
      <c r="C80" s="102"/>
      <c r="D80" s="102"/>
      <c r="E80" s="102"/>
      <c r="F80" s="102"/>
      <c r="G80" s="102"/>
      <c r="H80" s="102"/>
      <c r="I80" s="102"/>
      <c r="J80" s="127"/>
    </row>
    <row r="81" spans="1:10" x14ac:dyDescent="0.2">
      <c r="A81" s="128">
        <v>40801</v>
      </c>
      <c r="B81" s="13"/>
      <c r="C81" s="1" t="s">
        <v>146</v>
      </c>
      <c r="D81" s="1" t="s">
        <v>147</v>
      </c>
      <c r="E81" s="1"/>
      <c r="F81" s="13">
        <v>9.8119999999999994</v>
      </c>
      <c r="G81" s="13">
        <v>45.6</v>
      </c>
      <c r="H81" s="13">
        <v>73.38</v>
      </c>
      <c r="I81" s="13">
        <v>474</v>
      </c>
      <c r="J81" s="129" t="s">
        <v>245</v>
      </c>
    </row>
    <row r="82" spans="1:10" x14ac:dyDescent="0.2">
      <c r="A82" s="128">
        <v>40801</v>
      </c>
      <c r="B82" s="13"/>
      <c r="C82" s="1" t="s">
        <v>265</v>
      </c>
      <c r="D82" s="1" t="s">
        <v>139</v>
      </c>
      <c r="E82" s="1"/>
      <c r="F82" s="13">
        <v>7.9779999999999998</v>
      </c>
      <c r="G82" s="13">
        <v>56.08</v>
      </c>
      <c r="H82" s="13">
        <v>90.25</v>
      </c>
      <c r="I82" s="13">
        <v>514</v>
      </c>
      <c r="J82" s="129" t="s">
        <v>245</v>
      </c>
    </row>
    <row r="83" spans="1:10" x14ac:dyDescent="0.2">
      <c r="A83" s="128">
        <v>40801</v>
      </c>
      <c r="B83" s="13" t="s">
        <v>165</v>
      </c>
      <c r="C83" s="1" t="s">
        <v>195</v>
      </c>
      <c r="D83" s="1" t="s">
        <v>70</v>
      </c>
      <c r="E83" s="1"/>
      <c r="F83" s="13" t="s">
        <v>165</v>
      </c>
      <c r="G83" s="13" t="s">
        <v>165</v>
      </c>
      <c r="H83" s="13" t="s">
        <v>172</v>
      </c>
      <c r="I83" s="13" t="s">
        <v>165</v>
      </c>
      <c r="J83" s="129" t="s">
        <v>165</v>
      </c>
    </row>
    <row r="84" spans="1:10" ht="13.5" thickBot="1" x14ac:dyDescent="0.25">
      <c r="A84" s="130"/>
      <c r="B84" s="99"/>
      <c r="C84" s="99"/>
      <c r="D84" s="99"/>
      <c r="E84" s="99"/>
      <c r="F84" s="99"/>
      <c r="G84" s="99"/>
      <c r="H84" s="99"/>
      <c r="I84" s="99"/>
      <c r="J84" s="131"/>
    </row>
    <row r="85" spans="1:10" ht="16.5" customHeight="1" thickBot="1" x14ac:dyDescent="0.25">
      <c r="A85" s="126" t="s">
        <v>270</v>
      </c>
      <c r="B85" s="102"/>
      <c r="C85" s="102"/>
      <c r="D85" s="102"/>
      <c r="E85" s="102"/>
      <c r="F85" s="102"/>
      <c r="G85" s="102"/>
      <c r="H85" s="102"/>
      <c r="I85" s="102"/>
      <c r="J85" s="127"/>
    </row>
    <row r="86" spans="1:10" x14ac:dyDescent="0.2">
      <c r="A86" s="128">
        <v>40801</v>
      </c>
      <c r="B86" s="105">
        <v>0.36180555555555555</v>
      </c>
      <c r="C86" s="1" t="s">
        <v>144</v>
      </c>
      <c r="D86" s="1" t="s">
        <v>129</v>
      </c>
      <c r="E86" s="1"/>
      <c r="F86" s="13">
        <v>7.7380000000000004</v>
      </c>
      <c r="G86" s="13">
        <v>57.82</v>
      </c>
      <c r="H86" s="13">
        <v>93.05</v>
      </c>
      <c r="I86" s="13">
        <v>439</v>
      </c>
      <c r="J86" s="129" t="s">
        <v>245</v>
      </c>
    </row>
    <row r="87" spans="1:10" x14ac:dyDescent="0.2">
      <c r="A87" s="128">
        <v>40801</v>
      </c>
      <c r="B87" s="105">
        <v>0.36249999999999999</v>
      </c>
      <c r="C87" s="1" t="s">
        <v>259</v>
      </c>
      <c r="D87" s="1" t="s">
        <v>93</v>
      </c>
      <c r="E87" s="1"/>
      <c r="F87" s="13">
        <v>8.81</v>
      </c>
      <c r="G87" s="13">
        <v>50.78</v>
      </c>
      <c r="H87" s="13">
        <v>81.73</v>
      </c>
      <c r="I87" s="13">
        <v>264</v>
      </c>
      <c r="J87" s="129" t="s">
        <v>245</v>
      </c>
    </row>
    <row r="88" spans="1:10" x14ac:dyDescent="0.2">
      <c r="A88" s="128">
        <v>40801</v>
      </c>
      <c r="B88" s="105">
        <v>0.36527777777777781</v>
      </c>
      <c r="C88" s="1" t="s">
        <v>271</v>
      </c>
      <c r="D88" s="1" t="s">
        <v>141</v>
      </c>
      <c r="E88" s="1"/>
      <c r="F88" s="13">
        <v>9.7870000000000008</v>
      </c>
      <c r="G88" s="13">
        <v>45.71</v>
      </c>
      <c r="H88" s="13">
        <v>73.569999999999993</v>
      </c>
      <c r="I88" s="13">
        <v>445</v>
      </c>
      <c r="J88" s="129" t="s">
        <v>245</v>
      </c>
    </row>
    <row r="89" spans="1:10" x14ac:dyDescent="0.2">
      <c r="A89" s="128">
        <v>40801</v>
      </c>
      <c r="B89" s="105">
        <v>0.39305555555555555</v>
      </c>
      <c r="C89" s="1" t="s">
        <v>262</v>
      </c>
      <c r="D89" s="1" t="s">
        <v>263</v>
      </c>
      <c r="E89" s="1"/>
      <c r="F89" s="13">
        <v>7.2320000000000002</v>
      </c>
      <c r="G89" s="13">
        <v>61.86</v>
      </c>
      <c r="H89" s="13">
        <v>99.56</v>
      </c>
      <c r="I89" s="13">
        <v>390</v>
      </c>
      <c r="J89" s="129" t="s">
        <v>245</v>
      </c>
    </row>
    <row r="90" spans="1:10" x14ac:dyDescent="0.2">
      <c r="A90" s="128">
        <v>40801</v>
      </c>
      <c r="B90" s="132">
        <v>0.39513888888888887</v>
      </c>
      <c r="C90" s="1" t="s">
        <v>137</v>
      </c>
      <c r="D90" s="1" t="s">
        <v>93</v>
      </c>
      <c r="E90" s="1"/>
      <c r="F90" s="1">
        <v>10.141999999999999</v>
      </c>
      <c r="G90" s="1">
        <v>44.11</v>
      </c>
      <c r="H90" s="1">
        <v>70.989999999999995</v>
      </c>
      <c r="I90" s="1">
        <v>404</v>
      </c>
      <c r="J90" s="133" t="s">
        <v>245</v>
      </c>
    </row>
    <row r="91" spans="1:10" x14ac:dyDescent="0.2">
      <c r="A91" s="128">
        <v>40801</v>
      </c>
      <c r="B91" s="132">
        <v>0.4152777777777778</v>
      </c>
      <c r="C91" s="1" t="s">
        <v>92</v>
      </c>
      <c r="D91" s="1" t="s">
        <v>93</v>
      </c>
      <c r="E91" s="1"/>
      <c r="F91" s="1">
        <v>7.62</v>
      </c>
      <c r="G91" s="1">
        <v>58.71</v>
      </c>
      <c r="H91" s="1">
        <v>94.49</v>
      </c>
      <c r="I91" s="1">
        <v>426</v>
      </c>
      <c r="J91" s="133" t="s">
        <v>245</v>
      </c>
    </row>
    <row r="92" spans="1:10" x14ac:dyDescent="0.2">
      <c r="A92" s="128">
        <v>40801</v>
      </c>
      <c r="B92" s="132">
        <v>0.41666666666666669</v>
      </c>
      <c r="C92" s="1" t="s">
        <v>146</v>
      </c>
      <c r="D92" s="1" t="s">
        <v>147</v>
      </c>
      <c r="E92" s="1"/>
      <c r="F92" s="1">
        <v>8.6660000000000004</v>
      </c>
      <c r="G92" s="1">
        <v>51.63</v>
      </c>
      <c r="H92" s="1">
        <v>83.08</v>
      </c>
      <c r="I92" s="1">
        <v>176</v>
      </c>
      <c r="J92" s="133" t="s">
        <v>127</v>
      </c>
    </row>
    <row r="93" spans="1:10" x14ac:dyDescent="0.2">
      <c r="A93" s="128">
        <v>40801</v>
      </c>
      <c r="B93" s="13" t="s">
        <v>165</v>
      </c>
      <c r="C93" s="1" t="s">
        <v>131</v>
      </c>
      <c r="D93" s="1" t="s">
        <v>70</v>
      </c>
      <c r="E93" s="1"/>
      <c r="F93" s="13" t="s">
        <v>165</v>
      </c>
      <c r="G93" s="13" t="s">
        <v>165</v>
      </c>
      <c r="H93" s="13" t="s">
        <v>172</v>
      </c>
      <c r="I93" s="13" t="s">
        <v>165</v>
      </c>
      <c r="J93" s="129" t="s">
        <v>165</v>
      </c>
    </row>
    <row r="94" spans="1:10" ht="13.5" thickBot="1" x14ac:dyDescent="0.25">
      <c r="A94" s="130"/>
      <c r="B94" s="99"/>
      <c r="C94" s="99"/>
      <c r="D94" s="99"/>
      <c r="E94" s="99"/>
      <c r="F94" s="99"/>
      <c r="G94" s="99"/>
      <c r="H94" s="99"/>
      <c r="I94" s="99"/>
      <c r="J94" s="131"/>
    </row>
    <row r="95" spans="1:10" ht="16.5" customHeight="1" thickBot="1" x14ac:dyDescent="0.25">
      <c r="A95" s="126" t="s">
        <v>178</v>
      </c>
      <c r="B95" s="102"/>
      <c r="C95" s="102"/>
      <c r="D95" s="102"/>
      <c r="E95" s="102"/>
      <c r="F95" s="102"/>
      <c r="G95" s="102"/>
      <c r="H95" s="102"/>
      <c r="I95" s="102"/>
      <c r="J95" s="127"/>
    </row>
    <row r="96" spans="1:10" x14ac:dyDescent="0.2">
      <c r="A96" s="138">
        <v>40801</v>
      </c>
      <c r="B96" s="13"/>
      <c r="C96" s="4" t="s">
        <v>140</v>
      </c>
      <c r="D96" s="4" t="s">
        <v>141</v>
      </c>
      <c r="E96" s="4"/>
      <c r="F96" s="13">
        <v>9.49</v>
      </c>
      <c r="G96" s="13">
        <v>47.14</v>
      </c>
      <c r="H96" s="13">
        <v>75.87</v>
      </c>
      <c r="I96" s="13">
        <v>608</v>
      </c>
      <c r="J96" s="129" t="s">
        <v>245</v>
      </c>
    </row>
    <row r="97" spans="1:10" x14ac:dyDescent="0.2">
      <c r="A97" s="138">
        <v>40801</v>
      </c>
      <c r="B97" s="13"/>
      <c r="C97" s="4" t="s">
        <v>36</v>
      </c>
      <c r="D97" s="4" t="s">
        <v>70</v>
      </c>
      <c r="E97" s="4"/>
      <c r="F97" s="13">
        <v>6.7939999999999996</v>
      </c>
      <c r="G97" s="13">
        <v>65.849999999999994</v>
      </c>
      <c r="H97" s="13">
        <v>105.98</v>
      </c>
      <c r="I97" s="13">
        <v>544</v>
      </c>
      <c r="J97" s="129" t="s">
        <v>245</v>
      </c>
    </row>
    <row r="98" spans="1:10" x14ac:dyDescent="0.2">
      <c r="A98" s="138">
        <v>40801</v>
      </c>
      <c r="B98" s="13"/>
      <c r="C98" s="4" t="s">
        <v>272</v>
      </c>
      <c r="D98" s="4" t="s">
        <v>59</v>
      </c>
      <c r="E98" s="4"/>
      <c r="F98" s="13">
        <v>6.4580000000000002</v>
      </c>
      <c r="G98" s="13">
        <v>69.28</v>
      </c>
      <c r="H98" s="13">
        <v>111.49</v>
      </c>
      <c r="I98" s="13">
        <v>696</v>
      </c>
      <c r="J98" s="129" t="s">
        <v>245</v>
      </c>
    </row>
    <row r="99" spans="1:10" x14ac:dyDescent="0.2">
      <c r="A99" s="138">
        <v>40801</v>
      </c>
      <c r="B99" s="13"/>
      <c r="C99" s="4" t="s">
        <v>39</v>
      </c>
      <c r="D99" s="4" t="s">
        <v>132</v>
      </c>
      <c r="E99" s="4"/>
      <c r="F99" s="13">
        <v>6.1769999999999996</v>
      </c>
      <c r="G99" s="13">
        <v>72.430000000000007</v>
      </c>
      <c r="H99" s="13">
        <v>116.56</v>
      </c>
      <c r="I99" s="13">
        <v>282</v>
      </c>
      <c r="J99" s="129" t="s">
        <v>127</v>
      </c>
    </row>
    <row r="100" spans="1:10" x14ac:dyDescent="0.2">
      <c r="A100" s="138">
        <v>40801</v>
      </c>
      <c r="B100" s="13"/>
      <c r="C100" s="4" t="s">
        <v>14</v>
      </c>
      <c r="D100" s="4" t="s">
        <v>70</v>
      </c>
      <c r="E100" s="4"/>
      <c r="F100" s="13">
        <v>6.1580000000000004</v>
      </c>
      <c r="G100" s="13">
        <v>72.650000000000006</v>
      </c>
      <c r="H100" s="13">
        <v>116.92</v>
      </c>
      <c r="I100" s="13">
        <v>292</v>
      </c>
      <c r="J100" s="129" t="s">
        <v>127</v>
      </c>
    </row>
    <row r="101" spans="1:10" x14ac:dyDescent="0.2">
      <c r="A101" s="138">
        <v>40801</v>
      </c>
      <c r="B101" s="13"/>
      <c r="C101" s="4" t="s">
        <v>135</v>
      </c>
      <c r="D101" s="4" t="s">
        <v>136</v>
      </c>
      <c r="E101" s="4"/>
      <c r="F101" s="13">
        <v>5.5759999999999996</v>
      </c>
      <c r="G101" s="13">
        <v>80.23</v>
      </c>
      <c r="H101" s="13">
        <v>129.13</v>
      </c>
      <c r="I101" s="13">
        <v>247</v>
      </c>
      <c r="J101" s="129" t="s">
        <v>127</v>
      </c>
    </row>
    <row r="102" spans="1:10" x14ac:dyDescent="0.2">
      <c r="A102" s="138">
        <v>40801</v>
      </c>
      <c r="B102" s="13"/>
      <c r="C102" s="4" t="s">
        <v>67</v>
      </c>
      <c r="D102" s="4" t="s">
        <v>134</v>
      </c>
      <c r="E102" s="4"/>
      <c r="F102" s="13">
        <v>5.5549999999999997</v>
      </c>
      <c r="G102" s="13">
        <v>80.540000000000006</v>
      </c>
      <c r="H102" s="13">
        <v>129.61000000000001</v>
      </c>
      <c r="I102" s="13">
        <v>243</v>
      </c>
      <c r="J102" s="129" t="s">
        <v>127</v>
      </c>
    </row>
    <row r="103" spans="1:10" x14ac:dyDescent="0.2">
      <c r="A103" s="134"/>
      <c r="B103" s="108"/>
      <c r="C103" s="108"/>
      <c r="D103" s="108"/>
      <c r="E103" s="108"/>
      <c r="F103" s="108"/>
      <c r="G103" s="108"/>
      <c r="H103" s="108"/>
      <c r="I103" s="108"/>
      <c r="J103" s="135"/>
    </row>
    <row r="104" spans="1:10" ht="15.75" customHeight="1" x14ac:dyDescent="0.2">
      <c r="A104" s="136" t="s">
        <v>273</v>
      </c>
      <c r="B104" s="116"/>
      <c r="C104" s="116"/>
      <c r="D104" s="116"/>
      <c r="E104" s="116"/>
      <c r="F104" s="116"/>
      <c r="G104" s="116"/>
      <c r="H104" s="116"/>
      <c r="I104" s="116"/>
      <c r="J104" s="137"/>
    </row>
    <row r="105" spans="1:10" x14ac:dyDescent="0.2">
      <c r="A105" s="128">
        <v>40802</v>
      </c>
      <c r="B105" s="1"/>
      <c r="C105" s="1" t="s">
        <v>148</v>
      </c>
      <c r="D105" s="1" t="s">
        <v>93</v>
      </c>
      <c r="E105" s="1"/>
      <c r="F105" s="1">
        <v>8.8510000000000009</v>
      </c>
      <c r="G105" s="1">
        <v>50.55</v>
      </c>
      <c r="H105" s="1">
        <v>81.349999999999994</v>
      </c>
      <c r="I105" s="1">
        <v>130</v>
      </c>
      <c r="J105" s="133" t="s">
        <v>127</v>
      </c>
    </row>
    <row r="106" spans="1:10" x14ac:dyDescent="0.2">
      <c r="A106" s="134"/>
      <c r="B106" s="108"/>
      <c r="C106" s="108"/>
      <c r="D106" s="108"/>
      <c r="E106" s="108"/>
      <c r="F106" s="108"/>
      <c r="G106" s="108"/>
      <c r="H106" s="108"/>
      <c r="I106" s="108"/>
      <c r="J106" s="135"/>
    </row>
    <row r="107" spans="1:10" ht="15.75" customHeight="1" x14ac:dyDescent="0.2">
      <c r="A107" s="136" t="s">
        <v>274</v>
      </c>
      <c r="B107" s="116"/>
      <c r="C107" s="116"/>
      <c r="D107" s="116"/>
      <c r="E107" s="116"/>
      <c r="F107" s="116"/>
      <c r="G107" s="116"/>
      <c r="H107" s="116"/>
      <c r="I107" s="116"/>
      <c r="J107" s="137"/>
    </row>
    <row r="108" spans="1:10" x14ac:dyDescent="0.2">
      <c r="A108" s="128">
        <v>40802</v>
      </c>
      <c r="B108" s="13"/>
      <c r="C108" s="1" t="s">
        <v>126</v>
      </c>
      <c r="D108" s="1" t="s">
        <v>93</v>
      </c>
      <c r="E108" s="1"/>
      <c r="F108" s="13">
        <v>10.247</v>
      </c>
      <c r="G108" s="13">
        <v>43.66</v>
      </c>
      <c r="H108" s="13">
        <v>70.260000000000005</v>
      </c>
      <c r="I108" s="13">
        <v>47</v>
      </c>
      <c r="J108" s="129" t="s">
        <v>127</v>
      </c>
    </row>
    <row r="109" spans="1:10" x14ac:dyDescent="0.2">
      <c r="A109" s="128">
        <v>40802</v>
      </c>
      <c r="B109" s="13"/>
      <c r="C109" s="1" t="s">
        <v>146</v>
      </c>
      <c r="D109" s="1" t="s">
        <v>147</v>
      </c>
      <c r="E109" s="1"/>
      <c r="F109" s="13">
        <v>9.0809999999999995</v>
      </c>
      <c r="G109" s="13">
        <v>49.27</v>
      </c>
      <c r="H109" s="13">
        <v>79.290000000000006</v>
      </c>
      <c r="I109" s="13">
        <v>49</v>
      </c>
      <c r="J109" s="129" t="s">
        <v>127</v>
      </c>
    </row>
    <row r="110" spans="1:10" x14ac:dyDescent="0.2">
      <c r="A110" s="128">
        <v>40802</v>
      </c>
      <c r="B110" s="13"/>
      <c r="C110" s="1" t="s">
        <v>149</v>
      </c>
      <c r="D110" s="1" t="s">
        <v>129</v>
      </c>
      <c r="E110" s="1"/>
      <c r="F110" s="13">
        <v>8.7859999999999996</v>
      </c>
      <c r="G110" s="13">
        <v>50.92</v>
      </c>
      <c r="H110" s="13">
        <v>81.95</v>
      </c>
      <c r="I110" s="13">
        <v>171</v>
      </c>
      <c r="J110" s="129" t="s">
        <v>127</v>
      </c>
    </row>
    <row r="111" spans="1:10" x14ac:dyDescent="0.2">
      <c r="A111" s="128">
        <v>40802</v>
      </c>
      <c r="B111" s="13"/>
      <c r="C111" s="1" t="s">
        <v>150</v>
      </c>
      <c r="D111" s="1" t="s">
        <v>151</v>
      </c>
      <c r="E111" s="1"/>
      <c r="F111" s="13">
        <v>7.7130000000000001</v>
      </c>
      <c r="G111" s="13">
        <v>58</v>
      </c>
      <c r="H111" s="13">
        <v>93.35</v>
      </c>
      <c r="I111" s="13">
        <v>5</v>
      </c>
      <c r="J111" s="129" t="s">
        <v>127</v>
      </c>
    </row>
    <row r="112" spans="1:10" x14ac:dyDescent="0.2">
      <c r="A112" s="128">
        <v>40802</v>
      </c>
      <c r="B112" s="13"/>
      <c r="C112" s="1" t="s">
        <v>130</v>
      </c>
      <c r="D112" s="1" t="s">
        <v>129</v>
      </c>
      <c r="E112" s="1"/>
      <c r="F112" s="13">
        <v>7.694</v>
      </c>
      <c r="G112" s="13">
        <v>58.15</v>
      </c>
      <c r="H112" s="13">
        <v>93.58</v>
      </c>
      <c r="I112" s="13">
        <v>29</v>
      </c>
      <c r="J112" s="129" t="s">
        <v>127</v>
      </c>
    </row>
    <row r="113" spans="1:10" x14ac:dyDescent="0.2">
      <c r="A113" s="128">
        <v>40802</v>
      </c>
      <c r="B113" s="13"/>
      <c r="C113" s="1" t="s">
        <v>152</v>
      </c>
      <c r="D113" s="1" t="s">
        <v>153</v>
      </c>
      <c r="E113" s="1"/>
      <c r="F113" s="13">
        <v>7.6429999999999998</v>
      </c>
      <c r="G113" s="13">
        <v>58.54</v>
      </c>
      <c r="H113" s="13">
        <v>94.2</v>
      </c>
      <c r="I113" s="13">
        <v>66</v>
      </c>
      <c r="J113" s="129" t="s">
        <v>127</v>
      </c>
    </row>
    <row r="114" spans="1:10" x14ac:dyDescent="0.2">
      <c r="A114" s="128">
        <v>40802</v>
      </c>
      <c r="B114" s="13"/>
      <c r="C114" s="1" t="s">
        <v>154</v>
      </c>
      <c r="D114" s="1" t="s">
        <v>155</v>
      </c>
      <c r="E114" s="1"/>
      <c r="F114" s="13">
        <v>7.54</v>
      </c>
      <c r="G114" s="13">
        <v>59.34</v>
      </c>
      <c r="H114" s="13">
        <v>95.49</v>
      </c>
      <c r="I114" s="13">
        <v>39</v>
      </c>
      <c r="J114" s="129" t="s">
        <v>127</v>
      </c>
    </row>
    <row r="115" spans="1:10" x14ac:dyDescent="0.2">
      <c r="A115" s="128">
        <v>40802</v>
      </c>
      <c r="B115" s="13"/>
      <c r="C115" s="1" t="s">
        <v>131</v>
      </c>
      <c r="D115" s="1" t="s">
        <v>70</v>
      </c>
      <c r="E115" s="1"/>
      <c r="F115" s="13">
        <v>7.0149999999999997</v>
      </c>
      <c r="G115" s="13">
        <v>63.78</v>
      </c>
      <c r="H115" s="13">
        <v>102.64</v>
      </c>
      <c r="I115" s="13">
        <v>116</v>
      </c>
      <c r="J115" s="129" t="s">
        <v>127</v>
      </c>
    </row>
    <row r="116" spans="1:10" x14ac:dyDescent="0.2">
      <c r="A116" s="128">
        <v>40802</v>
      </c>
      <c r="B116" s="13"/>
      <c r="C116" s="1" t="s">
        <v>156</v>
      </c>
      <c r="D116" s="1" t="s">
        <v>59</v>
      </c>
      <c r="E116" s="1"/>
      <c r="F116" s="13">
        <v>6.97</v>
      </c>
      <c r="G116" s="13">
        <v>64.19</v>
      </c>
      <c r="H116" s="13">
        <v>103.3</v>
      </c>
      <c r="I116" s="13">
        <v>9</v>
      </c>
      <c r="J116" s="129" t="s">
        <v>127</v>
      </c>
    </row>
    <row r="117" spans="1:10" x14ac:dyDescent="0.2">
      <c r="A117" s="128">
        <v>40802</v>
      </c>
      <c r="B117" s="13"/>
      <c r="C117" s="1" t="s">
        <v>111</v>
      </c>
      <c r="D117" s="1" t="s">
        <v>75</v>
      </c>
      <c r="E117" s="1"/>
      <c r="F117" s="13">
        <v>6.8940000000000001</v>
      </c>
      <c r="G117" s="13">
        <v>64.900000000000006</v>
      </c>
      <c r="H117" s="13">
        <v>104.44</v>
      </c>
      <c r="I117" s="13">
        <v>31</v>
      </c>
      <c r="J117" s="129" t="s">
        <v>127</v>
      </c>
    </row>
    <row r="118" spans="1:10" x14ac:dyDescent="0.2">
      <c r="A118" s="134"/>
      <c r="B118" s="108"/>
      <c r="C118" s="108"/>
      <c r="D118" s="108"/>
      <c r="E118" s="108"/>
      <c r="F118" s="108"/>
      <c r="G118" s="108"/>
      <c r="H118" s="108"/>
      <c r="I118" s="108"/>
      <c r="J118" s="135"/>
    </row>
    <row r="119" spans="1:10" ht="15.75" customHeight="1" x14ac:dyDescent="0.2">
      <c r="A119" s="136" t="s">
        <v>180</v>
      </c>
      <c r="B119" s="116"/>
      <c r="C119" s="116"/>
      <c r="D119" s="116"/>
      <c r="E119" s="116"/>
      <c r="F119" s="116"/>
      <c r="G119" s="116"/>
      <c r="H119" s="116"/>
      <c r="I119" s="116"/>
      <c r="J119" s="137"/>
    </row>
    <row r="120" spans="1:10" x14ac:dyDescent="0.2">
      <c r="A120" s="128">
        <v>40802</v>
      </c>
      <c r="B120" s="1"/>
      <c r="C120" s="1" t="s">
        <v>275</v>
      </c>
      <c r="D120" s="1"/>
      <c r="E120" s="1"/>
      <c r="F120" s="1"/>
      <c r="G120" s="1"/>
      <c r="H120" s="1"/>
      <c r="I120" s="1"/>
      <c r="J120" s="133"/>
    </row>
    <row r="121" spans="1:10" x14ac:dyDescent="0.2">
      <c r="A121" s="128"/>
      <c r="B121" s="1"/>
      <c r="C121" s="1"/>
      <c r="D121" s="1"/>
      <c r="E121" s="1"/>
      <c r="F121" s="1"/>
      <c r="G121" s="1"/>
      <c r="H121" s="1"/>
      <c r="I121" s="1"/>
      <c r="J121" s="133"/>
    </row>
    <row r="122" spans="1:10" x14ac:dyDescent="0.2">
      <c r="A122" s="134"/>
      <c r="B122" s="108"/>
      <c r="C122" s="108"/>
      <c r="D122" s="108"/>
      <c r="E122" s="108"/>
      <c r="F122" s="108"/>
      <c r="G122" s="108"/>
      <c r="H122" s="108"/>
      <c r="I122" s="108"/>
      <c r="J122" s="135"/>
    </row>
    <row r="123" spans="1:10" ht="15.75" customHeight="1" x14ac:dyDescent="0.2">
      <c r="A123" s="136" t="s">
        <v>276</v>
      </c>
      <c r="B123" s="116"/>
      <c r="C123" s="116"/>
      <c r="D123" s="116"/>
      <c r="E123" s="116"/>
      <c r="F123" s="116"/>
      <c r="G123" s="116"/>
      <c r="H123" s="116"/>
      <c r="I123" s="116"/>
      <c r="J123" s="137"/>
    </row>
    <row r="124" spans="1:10" x14ac:dyDescent="0.2">
      <c r="A124" s="128">
        <v>40803</v>
      </c>
      <c r="B124" s="13"/>
      <c r="C124" s="1" t="s">
        <v>142</v>
      </c>
      <c r="D124" s="13" t="s">
        <v>59</v>
      </c>
      <c r="E124" s="13"/>
      <c r="F124" s="13">
        <v>6.4329999999999998</v>
      </c>
      <c r="G124" s="13">
        <v>69.55</v>
      </c>
      <c r="H124" s="13">
        <v>111.92</v>
      </c>
      <c r="I124" s="13">
        <v>208</v>
      </c>
      <c r="J124" s="129" t="s">
        <v>127</v>
      </c>
    </row>
    <row r="125" spans="1:10" x14ac:dyDescent="0.2">
      <c r="A125" s="128">
        <v>40803</v>
      </c>
      <c r="B125" s="13"/>
      <c r="C125" s="1" t="s">
        <v>157</v>
      </c>
      <c r="D125" s="13" t="s">
        <v>70</v>
      </c>
      <c r="E125" s="13"/>
      <c r="F125" s="13" t="s">
        <v>158</v>
      </c>
      <c r="G125" s="13">
        <v>63.56</v>
      </c>
      <c r="H125" s="13">
        <v>102.29</v>
      </c>
      <c r="I125" s="13">
        <v>81</v>
      </c>
      <c r="J125" s="129" t="s">
        <v>127</v>
      </c>
    </row>
    <row r="126" spans="1:10" x14ac:dyDescent="0.2">
      <c r="A126" s="128">
        <v>40803</v>
      </c>
      <c r="B126" s="13"/>
      <c r="C126" s="1" t="s">
        <v>137</v>
      </c>
      <c r="D126" s="13" t="s">
        <v>93</v>
      </c>
      <c r="E126" s="13"/>
      <c r="F126" s="13">
        <v>10.771000000000001</v>
      </c>
      <c r="G126" s="13">
        <v>41.54</v>
      </c>
      <c r="H126" s="13">
        <v>66.849999999999994</v>
      </c>
      <c r="I126" s="13">
        <v>200</v>
      </c>
      <c r="J126" s="129" t="s">
        <v>127</v>
      </c>
    </row>
    <row r="127" spans="1:10" x14ac:dyDescent="0.2">
      <c r="A127" s="128">
        <v>40803</v>
      </c>
      <c r="B127" s="13"/>
      <c r="C127" s="1" t="s">
        <v>94</v>
      </c>
      <c r="D127" s="13" t="s">
        <v>95</v>
      </c>
      <c r="E127" s="13"/>
      <c r="F127" s="13">
        <v>7.2290000000000001</v>
      </c>
      <c r="G127" s="13">
        <v>61.89</v>
      </c>
      <c r="H127" s="13">
        <v>99.6</v>
      </c>
      <c r="I127" s="13">
        <v>436</v>
      </c>
      <c r="J127" s="129" t="s">
        <v>245</v>
      </c>
    </row>
    <row r="128" spans="1:10" x14ac:dyDescent="0.2">
      <c r="A128" s="128">
        <v>40803</v>
      </c>
      <c r="B128" s="13"/>
      <c r="C128" s="1" t="s">
        <v>138</v>
      </c>
      <c r="D128" s="13" t="s">
        <v>59</v>
      </c>
      <c r="E128" s="13"/>
      <c r="F128" s="13">
        <v>6.63</v>
      </c>
      <c r="G128" s="13">
        <v>67.48</v>
      </c>
      <c r="H128" s="13">
        <v>108.6</v>
      </c>
      <c r="I128" s="13">
        <v>349</v>
      </c>
      <c r="J128" s="129" t="s">
        <v>245</v>
      </c>
    </row>
    <row r="129" spans="1:10" x14ac:dyDescent="0.2">
      <c r="A129" s="128">
        <v>40803</v>
      </c>
      <c r="B129" s="13"/>
      <c r="C129" s="1" t="s">
        <v>36</v>
      </c>
      <c r="D129" s="13" t="s">
        <v>70</v>
      </c>
      <c r="E129" s="13"/>
      <c r="F129" s="13">
        <v>6.8140000000000001</v>
      </c>
      <c r="G129" s="13">
        <v>65.66</v>
      </c>
      <c r="H129" s="13">
        <v>105.67</v>
      </c>
      <c r="I129" s="13">
        <v>355</v>
      </c>
      <c r="J129" s="129" t="s">
        <v>245</v>
      </c>
    </row>
    <row r="130" spans="1:10" x14ac:dyDescent="0.2">
      <c r="A130" s="128">
        <v>40803</v>
      </c>
      <c r="B130" s="13"/>
      <c r="C130" s="1" t="s">
        <v>130</v>
      </c>
      <c r="D130" s="13" t="s">
        <v>129</v>
      </c>
      <c r="E130" s="13"/>
      <c r="F130" s="13">
        <v>7.4790000000000001</v>
      </c>
      <c r="G130" s="13">
        <v>59.82</v>
      </c>
      <c r="H130" s="13">
        <v>96.27</v>
      </c>
      <c r="I130" s="13">
        <v>321</v>
      </c>
      <c r="J130" s="129" t="s">
        <v>127</v>
      </c>
    </row>
    <row r="131" spans="1:10" x14ac:dyDescent="0.2">
      <c r="A131" s="128">
        <v>40803</v>
      </c>
      <c r="B131" s="13"/>
      <c r="C131" s="1" t="s">
        <v>140</v>
      </c>
      <c r="D131" s="13" t="s">
        <v>141</v>
      </c>
      <c r="E131" s="13"/>
      <c r="F131" s="13">
        <v>10.177</v>
      </c>
      <c r="G131" s="13">
        <v>43.96</v>
      </c>
      <c r="H131" s="13">
        <v>70.75</v>
      </c>
      <c r="I131" s="13">
        <v>238</v>
      </c>
      <c r="J131" s="129" t="s">
        <v>127</v>
      </c>
    </row>
    <row r="132" spans="1:10" x14ac:dyDescent="0.2">
      <c r="A132" s="128">
        <v>40803</v>
      </c>
      <c r="B132" s="13"/>
      <c r="C132" s="1" t="s">
        <v>111</v>
      </c>
      <c r="D132" s="13" t="s">
        <v>84</v>
      </c>
      <c r="E132" s="13"/>
      <c r="F132" s="13">
        <v>6.4649999999999999</v>
      </c>
      <c r="G132" s="13">
        <v>69.2</v>
      </c>
      <c r="H132" s="13">
        <v>111.37</v>
      </c>
      <c r="I132" s="13">
        <v>469</v>
      </c>
      <c r="J132" s="129" t="s">
        <v>245</v>
      </c>
    </row>
    <row r="133" spans="1:10" x14ac:dyDescent="0.2">
      <c r="A133" s="128">
        <v>40803</v>
      </c>
      <c r="B133" s="13"/>
      <c r="C133" s="1" t="s">
        <v>133</v>
      </c>
      <c r="D133" s="13" t="s">
        <v>134</v>
      </c>
      <c r="E133" s="13"/>
      <c r="F133" s="13">
        <v>6.2629999999999999</v>
      </c>
      <c r="G133" s="13">
        <v>71.430000000000007</v>
      </c>
      <c r="H133" s="13">
        <v>114.96</v>
      </c>
      <c r="I133" s="13">
        <v>350</v>
      </c>
      <c r="J133" s="129" t="s">
        <v>245</v>
      </c>
    </row>
    <row r="134" spans="1:10" x14ac:dyDescent="0.2">
      <c r="A134" s="128">
        <v>40803</v>
      </c>
      <c r="B134" s="13"/>
      <c r="C134" s="1" t="s">
        <v>259</v>
      </c>
      <c r="D134" s="13" t="s">
        <v>277</v>
      </c>
      <c r="E134" s="13"/>
      <c r="F134" s="13" t="s">
        <v>165</v>
      </c>
      <c r="G134" s="13" t="s">
        <v>165</v>
      </c>
      <c r="H134" s="13" t="s">
        <v>278</v>
      </c>
      <c r="I134" s="13" t="s">
        <v>165</v>
      </c>
      <c r="J134" s="129" t="s">
        <v>165</v>
      </c>
    </row>
    <row r="135" spans="1:10" x14ac:dyDescent="0.2">
      <c r="A135" s="128">
        <v>40803</v>
      </c>
      <c r="B135" s="13"/>
      <c r="C135" s="1" t="s">
        <v>68</v>
      </c>
      <c r="D135" s="13" t="s">
        <v>59</v>
      </c>
      <c r="E135" s="13"/>
      <c r="F135" s="13">
        <v>7.2619999999999996</v>
      </c>
      <c r="G135" s="13">
        <v>61.61</v>
      </c>
      <c r="H135" s="13">
        <v>99.15</v>
      </c>
      <c r="I135" s="13">
        <v>351</v>
      </c>
      <c r="J135" s="129" t="s">
        <v>245</v>
      </c>
    </row>
    <row r="136" spans="1:10" x14ac:dyDescent="0.2">
      <c r="A136" s="128">
        <v>40803</v>
      </c>
      <c r="B136" s="13"/>
      <c r="C136" s="1" t="s">
        <v>149</v>
      </c>
      <c r="D136" s="13" t="s">
        <v>279</v>
      </c>
      <c r="E136" s="13"/>
      <c r="F136" s="13">
        <v>7.8159999999999998</v>
      </c>
      <c r="G136" s="13">
        <v>57.24</v>
      </c>
      <c r="H136" s="13">
        <v>92.12</v>
      </c>
      <c r="I136" s="13">
        <v>533</v>
      </c>
      <c r="J136" s="129" t="s">
        <v>245</v>
      </c>
    </row>
    <row r="137" spans="1:10" x14ac:dyDescent="0.2">
      <c r="A137" s="128">
        <v>40803</v>
      </c>
      <c r="B137" s="1"/>
      <c r="C137" s="1" t="s">
        <v>92</v>
      </c>
      <c r="D137" s="1" t="s">
        <v>93</v>
      </c>
      <c r="E137" s="1"/>
      <c r="F137" s="1">
        <v>7.4560000000000004</v>
      </c>
      <c r="G137" s="1">
        <v>60</v>
      </c>
      <c r="H137" s="1">
        <v>96.57</v>
      </c>
      <c r="I137" s="1">
        <v>398</v>
      </c>
      <c r="J137" s="133" t="s">
        <v>245</v>
      </c>
    </row>
    <row r="138" spans="1:10" x14ac:dyDescent="0.2">
      <c r="A138" s="128">
        <v>40803</v>
      </c>
      <c r="B138" s="1"/>
      <c r="C138" s="1" t="s">
        <v>143</v>
      </c>
      <c r="D138" s="1" t="s">
        <v>70</v>
      </c>
      <c r="E138" s="1"/>
      <c r="F138" s="1">
        <v>7.3929999999999998</v>
      </c>
      <c r="G138" s="1">
        <v>60.52</v>
      </c>
      <c r="H138" s="1">
        <v>97.39</v>
      </c>
      <c r="I138" s="1">
        <v>556</v>
      </c>
      <c r="J138" s="133" t="s">
        <v>245</v>
      </c>
    </row>
    <row r="139" spans="1:10" x14ac:dyDescent="0.2">
      <c r="A139" s="134"/>
      <c r="B139" s="108"/>
      <c r="C139" s="108"/>
      <c r="D139" s="108"/>
      <c r="E139" s="108"/>
      <c r="F139" s="108"/>
      <c r="G139" s="108"/>
      <c r="H139" s="108"/>
      <c r="I139" s="108"/>
      <c r="J139" s="135"/>
    </row>
    <row r="140" spans="1:10" ht="15.75" customHeight="1" x14ac:dyDescent="0.2">
      <c r="A140" s="136" t="s">
        <v>235</v>
      </c>
      <c r="B140" s="116"/>
      <c r="C140" s="116"/>
      <c r="D140" s="116"/>
      <c r="E140" s="116"/>
      <c r="F140" s="116"/>
      <c r="G140" s="116"/>
      <c r="H140" s="116"/>
      <c r="I140" s="116"/>
      <c r="J140" s="137"/>
    </row>
    <row r="141" spans="1:10" x14ac:dyDescent="0.2">
      <c r="A141" s="128">
        <v>40803</v>
      </c>
      <c r="B141" s="140"/>
      <c r="C141" s="1" t="s">
        <v>138</v>
      </c>
      <c r="D141" s="1" t="s">
        <v>59</v>
      </c>
      <c r="E141" s="1"/>
      <c r="F141" s="140">
        <v>6.4740000000000002</v>
      </c>
      <c r="G141" s="140">
        <v>69.11</v>
      </c>
      <c r="H141" s="140">
        <v>111.21</v>
      </c>
      <c r="I141" s="140">
        <v>113</v>
      </c>
      <c r="J141" s="133" t="s">
        <v>127</v>
      </c>
    </row>
    <row r="142" spans="1:10" x14ac:dyDescent="0.2">
      <c r="A142" s="128">
        <v>40803</v>
      </c>
      <c r="B142" s="140"/>
      <c r="C142" s="1" t="s">
        <v>39</v>
      </c>
      <c r="D142" s="1" t="s">
        <v>132</v>
      </c>
      <c r="E142" s="1"/>
      <c r="F142" s="140">
        <v>6.4379999999999997</v>
      </c>
      <c r="G142" s="140">
        <v>69.489999999999995</v>
      </c>
      <c r="H142" s="140">
        <v>111.84</v>
      </c>
      <c r="I142" s="140">
        <v>134</v>
      </c>
      <c r="J142" s="133" t="s">
        <v>127</v>
      </c>
    </row>
    <row r="143" spans="1:10" x14ac:dyDescent="0.2">
      <c r="A143" s="128">
        <v>40803</v>
      </c>
      <c r="B143" s="1"/>
      <c r="C143" s="1" t="s">
        <v>111</v>
      </c>
      <c r="D143" s="1" t="s">
        <v>84</v>
      </c>
      <c r="E143" s="1"/>
      <c r="F143" s="1">
        <v>6.3860000000000001</v>
      </c>
      <c r="G143" s="1">
        <v>70.06</v>
      </c>
      <c r="H143" s="1">
        <v>112.75</v>
      </c>
      <c r="I143" s="1">
        <v>716</v>
      </c>
      <c r="J143" s="133" t="s">
        <v>245</v>
      </c>
    </row>
    <row r="144" spans="1:10" x14ac:dyDescent="0.2">
      <c r="A144" s="128">
        <v>40803</v>
      </c>
      <c r="B144" s="1"/>
      <c r="C144" s="1" t="s">
        <v>142</v>
      </c>
      <c r="D144" s="1" t="s">
        <v>59</v>
      </c>
      <c r="E144" s="1"/>
      <c r="F144" s="1">
        <v>6.3070000000000004</v>
      </c>
      <c r="G144" s="1">
        <v>70.94</v>
      </c>
      <c r="H144" s="1">
        <v>114.16</v>
      </c>
      <c r="I144" s="1">
        <v>16</v>
      </c>
      <c r="J144" s="133" t="s">
        <v>127</v>
      </c>
    </row>
    <row r="145" spans="1:10" x14ac:dyDescent="0.2">
      <c r="A145" s="128">
        <v>40803</v>
      </c>
      <c r="B145" s="140"/>
      <c r="C145" s="1" t="s">
        <v>14</v>
      </c>
      <c r="D145" s="1" t="s">
        <v>70</v>
      </c>
      <c r="E145" s="1"/>
      <c r="F145" s="140" t="s">
        <v>280</v>
      </c>
      <c r="G145" s="140">
        <v>71.78</v>
      </c>
      <c r="H145" s="140">
        <v>115.51</v>
      </c>
      <c r="I145" s="140">
        <v>588</v>
      </c>
      <c r="J145" s="133" t="s">
        <v>245</v>
      </c>
    </row>
    <row r="146" spans="1:10" x14ac:dyDescent="0.2">
      <c r="A146" s="128">
        <v>40803</v>
      </c>
      <c r="B146" s="140"/>
      <c r="C146" s="1" t="s">
        <v>281</v>
      </c>
      <c r="D146" s="1" t="s">
        <v>95</v>
      </c>
      <c r="E146" s="1"/>
      <c r="F146" s="140">
        <v>6.1890000000000001</v>
      </c>
      <c r="G146" s="140">
        <v>72.290000000000006</v>
      </c>
      <c r="H146" s="140">
        <v>116.34</v>
      </c>
      <c r="I146" s="140">
        <v>568</v>
      </c>
      <c r="J146" s="133" t="s">
        <v>282</v>
      </c>
    </row>
    <row r="147" spans="1:10" x14ac:dyDescent="0.2">
      <c r="A147" s="128">
        <v>40803</v>
      </c>
      <c r="B147" s="140"/>
      <c r="C147" s="1" t="s">
        <v>67</v>
      </c>
      <c r="D147" s="1" t="s">
        <v>134</v>
      </c>
      <c r="E147" s="1"/>
      <c r="F147" s="140">
        <v>5.7939999999999996</v>
      </c>
      <c r="G147" s="140">
        <v>77.22</v>
      </c>
      <c r="H147" s="140">
        <v>124.27</v>
      </c>
      <c r="I147" s="140">
        <v>204</v>
      </c>
      <c r="J147" s="133" t="s">
        <v>127</v>
      </c>
    </row>
    <row r="148" spans="1:10" ht="13.5" thickBot="1" x14ac:dyDescent="0.25">
      <c r="A148" s="141">
        <v>40803</v>
      </c>
      <c r="B148" s="143"/>
      <c r="C148" s="6" t="s">
        <v>135</v>
      </c>
      <c r="D148" s="6" t="s">
        <v>136</v>
      </c>
      <c r="E148" s="6"/>
      <c r="F148" s="143">
        <v>5.6639999999999997</v>
      </c>
      <c r="G148" s="143">
        <v>78.989999999999995</v>
      </c>
      <c r="H148" s="143">
        <v>127.12</v>
      </c>
      <c r="I148" s="143">
        <v>104</v>
      </c>
      <c r="J148" s="144" t="s">
        <v>127</v>
      </c>
    </row>
  </sheetData>
  <pageMargins left="0.7" right="0.7" top="0.75" bottom="0.75" header="0.3" footer="0.3"/>
  <pageSetup scale="36" orientation="portrait" verticalDpi="0" r:id="rId1"/>
  <headerFooter>
    <oddFooter>&amp;L&amp;P - &amp;N&amp;C&amp;D - &amp;T&amp;R&amp;Z&amp;F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6"/>
  <sheetViews>
    <sheetView workbookViewId="0">
      <selection activeCell="B23" sqref="B23"/>
    </sheetView>
  </sheetViews>
  <sheetFormatPr defaultRowHeight="12.75" x14ac:dyDescent="0.2"/>
  <cols>
    <col min="1" max="1" width="9.140625" style="60"/>
    <col min="2" max="2" width="9.140625" style="46"/>
    <col min="3" max="3" width="23" style="46" customWidth="1"/>
    <col min="4" max="4" width="19.7109375" style="46" customWidth="1"/>
    <col min="5" max="16384" width="9.140625" style="46"/>
  </cols>
  <sheetData>
    <row r="1" spans="1:10" x14ac:dyDescent="0.2">
      <c r="A1" s="119" t="s">
        <v>0</v>
      </c>
      <c r="B1" s="39" t="s">
        <v>56</v>
      </c>
      <c r="C1" s="39" t="s">
        <v>1</v>
      </c>
      <c r="D1" s="39" t="s">
        <v>2</v>
      </c>
      <c r="E1" s="39"/>
      <c r="F1" s="120" t="s">
        <v>5</v>
      </c>
      <c r="G1" s="120" t="s">
        <v>7</v>
      </c>
      <c r="H1" s="120" t="s">
        <v>9</v>
      </c>
      <c r="I1" s="120" t="s">
        <v>10</v>
      </c>
      <c r="J1" s="120" t="s">
        <v>12</v>
      </c>
    </row>
    <row r="2" spans="1:10" ht="13.5" thickBot="1" x14ac:dyDescent="0.25">
      <c r="A2" s="121"/>
      <c r="B2" s="40"/>
      <c r="C2" s="40"/>
      <c r="D2" s="40"/>
      <c r="E2" s="40"/>
      <c r="F2" s="122" t="s">
        <v>159</v>
      </c>
      <c r="G2" s="123" t="s">
        <v>8</v>
      </c>
      <c r="H2" s="123" t="s">
        <v>8</v>
      </c>
      <c r="I2" s="123" t="s">
        <v>11</v>
      </c>
      <c r="J2" s="123" t="s">
        <v>13</v>
      </c>
    </row>
    <row r="3" spans="1:10" ht="13.5" thickBot="1" x14ac:dyDescent="0.25">
      <c r="A3" s="124"/>
      <c r="B3" s="113"/>
      <c r="C3" s="113"/>
      <c r="D3" s="113"/>
      <c r="E3" s="113"/>
      <c r="F3" s="113"/>
      <c r="G3" s="113"/>
      <c r="H3" s="113"/>
      <c r="I3" s="113"/>
      <c r="J3" s="125"/>
    </row>
    <row r="4" spans="1:10" ht="16.5" customHeight="1" thickBot="1" x14ac:dyDescent="0.25">
      <c r="A4" s="126" t="s">
        <v>283</v>
      </c>
      <c r="B4" s="102"/>
      <c r="C4" s="102"/>
      <c r="D4" s="102"/>
      <c r="E4" s="102"/>
      <c r="F4" s="102"/>
      <c r="G4" s="102"/>
      <c r="H4" s="102"/>
      <c r="I4" s="102"/>
      <c r="J4" s="127"/>
    </row>
    <row r="5" spans="1:10" x14ac:dyDescent="0.2">
      <c r="A5" s="128">
        <v>40434</v>
      </c>
      <c r="B5" s="105">
        <v>0.32291666666666669</v>
      </c>
      <c r="C5" s="1" t="s">
        <v>284</v>
      </c>
      <c r="D5" s="1" t="s">
        <v>49</v>
      </c>
      <c r="E5" s="1"/>
      <c r="F5" s="13" t="s">
        <v>285</v>
      </c>
      <c r="G5" s="13">
        <v>60.71</v>
      </c>
      <c r="H5" s="13"/>
      <c r="I5" s="13">
        <v>221</v>
      </c>
      <c r="J5" s="129" t="s">
        <v>127</v>
      </c>
    </row>
    <row r="6" spans="1:10" x14ac:dyDescent="0.2">
      <c r="A6" s="128">
        <v>40434</v>
      </c>
      <c r="B6" s="13" t="s">
        <v>165</v>
      </c>
      <c r="C6" s="1" t="s">
        <v>125</v>
      </c>
      <c r="D6" s="1" t="s">
        <v>286</v>
      </c>
      <c r="E6" s="1"/>
      <c r="F6" s="13">
        <v>8.0039999999999996</v>
      </c>
      <c r="G6" s="13">
        <v>55.9</v>
      </c>
      <c r="H6" s="13"/>
      <c r="I6" s="13" t="s">
        <v>287</v>
      </c>
      <c r="J6" s="129" t="s">
        <v>245</v>
      </c>
    </row>
    <row r="7" spans="1:10" x14ac:dyDescent="0.2">
      <c r="A7" s="128">
        <v>40434</v>
      </c>
      <c r="B7" s="13" t="s">
        <v>165</v>
      </c>
      <c r="C7" s="1" t="s">
        <v>143</v>
      </c>
      <c r="D7" s="1" t="s">
        <v>288</v>
      </c>
      <c r="E7" s="1"/>
      <c r="F7" s="13" t="s">
        <v>289</v>
      </c>
      <c r="G7" s="13">
        <v>46.8</v>
      </c>
      <c r="H7" s="13"/>
      <c r="I7" s="13">
        <v>372</v>
      </c>
      <c r="J7" s="129" t="s">
        <v>245</v>
      </c>
    </row>
    <row r="8" spans="1:10" x14ac:dyDescent="0.2">
      <c r="A8" s="128">
        <v>40434</v>
      </c>
      <c r="B8" s="105">
        <v>0.3298611111111111</v>
      </c>
      <c r="C8" s="1" t="s">
        <v>259</v>
      </c>
      <c r="D8" s="1" t="s">
        <v>290</v>
      </c>
      <c r="E8" s="1"/>
      <c r="F8" s="13">
        <v>10.401999999999999</v>
      </c>
      <c r="G8" s="13">
        <v>43.01</v>
      </c>
      <c r="H8" s="13"/>
      <c r="I8" s="13">
        <v>283</v>
      </c>
      <c r="J8" s="129" t="s">
        <v>127</v>
      </c>
    </row>
    <row r="9" spans="1:10" x14ac:dyDescent="0.2">
      <c r="A9" s="128">
        <v>40434</v>
      </c>
      <c r="B9" s="105">
        <v>0.34652777777777777</v>
      </c>
      <c r="C9" s="1" t="s">
        <v>21</v>
      </c>
      <c r="D9" s="1" t="s">
        <v>291</v>
      </c>
      <c r="E9" s="1"/>
      <c r="F9" s="13">
        <v>7.0640000000000001</v>
      </c>
      <c r="G9" s="13">
        <v>63.33</v>
      </c>
      <c r="H9" s="13"/>
      <c r="I9" s="13">
        <v>243</v>
      </c>
      <c r="J9" s="129" t="s">
        <v>127</v>
      </c>
    </row>
    <row r="10" spans="1:10" x14ac:dyDescent="0.2">
      <c r="A10" s="128">
        <v>40434</v>
      </c>
      <c r="B10" s="105">
        <v>0.35000000000000003</v>
      </c>
      <c r="C10" s="1" t="s">
        <v>14</v>
      </c>
      <c r="D10" s="1" t="s">
        <v>288</v>
      </c>
      <c r="E10" s="1"/>
      <c r="F10" s="13">
        <v>8.3260000000000005</v>
      </c>
      <c r="G10" s="13">
        <v>53.73</v>
      </c>
      <c r="H10" s="13"/>
      <c r="I10" s="13">
        <v>438</v>
      </c>
      <c r="J10" s="129" t="s">
        <v>245</v>
      </c>
    </row>
    <row r="11" spans="1:10" x14ac:dyDescent="0.2">
      <c r="A11" s="128">
        <v>40434</v>
      </c>
      <c r="B11" s="105">
        <v>0.3520833333333333</v>
      </c>
      <c r="C11" s="1" t="s">
        <v>135</v>
      </c>
      <c r="D11" s="1" t="s">
        <v>292</v>
      </c>
      <c r="E11" s="1"/>
      <c r="F11" s="13">
        <v>7.7949999999999999</v>
      </c>
      <c r="G11" s="13">
        <v>57.39</v>
      </c>
      <c r="H11" s="13"/>
      <c r="I11" s="13">
        <v>365</v>
      </c>
      <c r="J11" s="129" t="s">
        <v>245</v>
      </c>
    </row>
    <row r="12" spans="1:10" x14ac:dyDescent="0.2">
      <c r="A12" s="128">
        <v>40434</v>
      </c>
      <c r="B12" s="105">
        <v>0.35486111111111113</v>
      </c>
      <c r="C12" s="1" t="s">
        <v>94</v>
      </c>
      <c r="D12" s="1" t="s">
        <v>95</v>
      </c>
      <c r="E12" s="1"/>
      <c r="F12" s="13">
        <v>7.2839999999999998</v>
      </c>
      <c r="G12" s="13">
        <v>61.42</v>
      </c>
      <c r="H12" s="13"/>
      <c r="I12" s="13">
        <v>469</v>
      </c>
      <c r="J12" s="129" t="s">
        <v>245</v>
      </c>
    </row>
    <row r="13" spans="1:10" x14ac:dyDescent="0.2">
      <c r="A13" s="128">
        <v>40434</v>
      </c>
      <c r="B13" s="105">
        <v>0.37083333333333335</v>
      </c>
      <c r="C13" s="1" t="s">
        <v>92</v>
      </c>
      <c r="D13" s="1" t="s">
        <v>290</v>
      </c>
      <c r="E13" s="1"/>
      <c r="F13" s="13">
        <v>8.1449999999999996</v>
      </c>
      <c r="G13" s="13">
        <v>54.93</v>
      </c>
      <c r="H13" s="13"/>
      <c r="I13" s="13">
        <v>182</v>
      </c>
      <c r="J13" s="129" t="s">
        <v>127</v>
      </c>
    </row>
    <row r="14" spans="1:10" x14ac:dyDescent="0.2">
      <c r="A14" s="128">
        <v>40434</v>
      </c>
      <c r="B14" s="105">
        <v>0.37222222222222223</v>
      </c>
      <c r="C14" s="1" t="s">
        <v>293</v>
      </c>
      <c r="D14" s="1" t="s">
        <v>286</v>
      </c>
      <c r="E14" s="1"/>
      <c r="F14" s="13">
        <v>8.49</v>
      </c>
      <c r="G14" s="13">
        <v>52.7</v>
      </c>
      <c r="H14" s="13"/>
      <c r="I14" s="13">
        <v>266</v>
      </c>
      <c r="J14" s="129" t="s">
        <v>127</v>
      </c>
    </row>
    <row r="15" spans="1:10" x14ac:dyDescent="0.2">
      <c r="A15" s="128">
        <v>40434</v>
      </c>
      <c r="B15" s="105">
        <v>0.37291666666666662</v>
      </c>
      <c r="C15" s="1" t="s">
        <v>294</v>
      </c>
      <c r="D15" s="1" t="s">
        <v>288</v>
      </c>
      <c r="E15" s="1"/>
      <c r="F15" s="13">
        <v>9.1780000000000008</v>
      </c>
      <c r="G15" s="13">
        <v>48.75</v>
      </c>
      <c r="H15" s="13"/>
      <c r="I15" s="13">
        <v>191</v>
      </c>
      <c r="J15" s="129" t="s">
        <v>127</v>
      </c>
    </row>
    <row r="16" spans="1:10" x14ac:dyDescent="0.2">
      <c r="A16" s="128">
        <v>40434</v>
      </c>
      <c r="B16" s="105">
        <v>0.3979166666666667</v>
      </c>
      <c r="C16" s="1" t="s">
        <v>137</v>
      </c>
      <c r="D16" s="1" t="s">
        <v>290</v>
      </c>
      <c r="E16" s="1"/>
      <c r="F16" s="13">
        <v>9.7260000000000009</v>
      </c>
      <c r="G16" s="13">
        <v>46</v>
      </c>
      <c r="H16" s="13"/>
      <c r="I16" s="13">
        <v>267</v>
      </c>
      <c r="J16" s="129" t="s">
        <v>127</v>
      </c>
    </row>
    <row r="17" spans="1:10" x14ac:dyDescent="0.2">
      <c r="A17" s="128">
        <v>40434</v>
      </c>
      <c r="B17" s="105">
        <v>0.39930555555555558</v>
      </c>
      <c r="C17" s="1" t="s">
        <v>295</v>
      </c>
      <c r="D17" s="1" t="s">
        <v>286</v>
      </c>
      <c r="E17" s="1"/>
      <c r="F17" s="13">
        <v>7.4669999999999996</v>
      </c>
      <c r="G17" s="13">
        <v>59.92</v>
      </c>
      <c r="H17" s="13"/>
      <c r="I17" s="13">
        <v>437</v>
      </c>
      <c r="J17" s="129" t="s">
        <v>245</v>
      </c>
    </row>
    <row r="18" spans="1:10" ht="13.5" thickBot="1" x14ac:dyDescent="0.25">
      <c r="A18" s="130" t="s">
        <v>170</v>
      </c>
      <c r="B18" s="99"/>
      <c r="C18" s="99"/>
      <c r="D18" s="99"/>
      <c r="E18" s="99"/>
      <c r="F18" s="99"/>
      <c r="G18" s="99"/>
      <c r="H18" s="99"/>
      <c r="I18" s="99"/>
      <c r="J18" s="131"/>
    </row>
    <row r="19" spans="1:10" ht="16.5" customHeight="1" thickBot="1" x14ac:dyDescent="0.25">
      <c r="A19" s="126" t="s">
        <v>637</v>
      </c>
      <c r="B19" s="102"/>
      <c r="C19" s="102"/>
      <c r="D19" s="102"/>
      <c r="E19" s="102"/>
      <c r="F19" s="102"/>
      <c r="G19" s="102"/>
      <c r="H19" s="102"/>
      <c r="I19" s="102"/>
      <c r="J19" s="127"/>
    </row>
    <row r="20" spans="1:10" x14ac:dyDescent="0.2">
      <c r="A20" s="128">
        <v>40434</v>
      </c>
      <c r="B20" s="105">
        <v>0.78125</v>
      </c>
      <c r="C20" s="1" t="s">
        <v>135</v>
      </c>
      <c r="D20" s="1" t="s">
        <v>292</v>
      </c>
      <c r="E20" s="1"/>
      <c r="F20" s="13">
        <v>5.6890000000000001</v>
      </c>
      <c r="G20" s="13">
        <v>78.64</v>
      </c>
      <c r="H20" s="13">
        <v>126.56</v>
      </c>
      <c r="I20" s="13">
        <v>275</v>
      </c>
      <c r="J20" s="129" t="s">
        <v>127</v>
      </c>
    </row>
    <row r="21" spans="1:10" x14ac:dyDescent="0.2">
      <c r="A21" s="128">
        <v>40434</v>
      </c>
      <c r="B21" s="105">
        <v>0.78055555555555556</v>
      </c>
      <c r="C21" s="1" t="s">
        <v>21</v>
      </c>
      <c r="D21" s="1" t="s">
        <v>291</v>
      </c>
      <c r="E21" s="1"/>
      <c r="F21" s="13">
        <v>5.7990000000000004</v>
      </c>
      <c r="G21" s="13">
        <v>77.150000000000006</v>
      </c>
      <c r="H21" s="13">
        <v>124.16</v>
      </c>
      <c r="I21" s="13">
        <v>245</v>
      </c>
      <c r="J21" s="129" t="s">
        <v>127</v>
      </c>
    </row>
    <row r="22" spans="1:10" x14ac:dyDescent="0.2">
      <c r="A22" s="128">
        <v>40434</v>
      </c>
      <c r="B22" s="105">
        <v>0.78333333333333333</v>
      </c>
      <c r="C22" s="1" t="s">
        <v>39</v>
      </c>
      <c r="D22" s="1" t="s">
        <v>49</v>
      </c>
      <c r="E22" s="1"/>
      <c r="F22" s="13">
        <v>6.2690000000000001</v>
      </c>
      <c r="G22" s="13">
        <v>71.37</v>
      </c>
      <c r="H22" s="13">
        <v>114.85</v>
      </c>
      <c r="I22" s="13">
        <v>326</v>
      </c>
      <c r="J22" s="129" t="s">
        <v>127</v>
      </c>
    </row>
    <row r="23" spans="1:10" x14ac:dyDescent="0.2">
      <c r="A23" s="128">
        <v>40434</v>
      </c>
      <c r="B23" s="13" t="s">
        <v>165</v>
      </c>
      <c r="C23" s="1" t="s">
        <v>295</v>
      </c>
      <c r="D23" s="1" t="s">
        <v>286</v>
      </c>
      <c r="E23" s="1"/>
      <c r="F23" s="13">
        <v>6.3659999999999997</v>
      </c>
      <c r="G23" s="13">
        <v>70.28</v>
      </c>
      <c r="H23" s="13">
        <v>113.1</v>
      </c>
      <c r="I23" s="13">
        <v>359</v>
      </c>
      <c r="J23" s="129" t="s">
        <v>245</v>
      </c>
    </row>
    <row r="24" spans="1:10" x14ac:dyDescent="0.2">
      <c r="A24" s="128">
        <v>40434</v>
      </c>
      <c r="B24" s="105">
        <v>0.75416666666666676</v>
      </c>
      <c r="C24" s="1" t="s">
        <v>94</v>
      </c>
      <c r="D24" s="1" t="s">
        <v>95</v>
      </c>
      <c r="E24" s="1"/>
      <c r="F24" s="13">
        <v>6.45</v>
      </c>
      <c r="G24" s="13">
        <v>69.36</v>
      </c>
      <c r="H24" s="13">
        <v>111.63</v>
      </c>
      <c r="I24" s="13">
        <v>694</v>
      </c>
      <c r="J24" s="129" t="s">
        <v>245</v>
      </c>
    </row>
    <row r="25" spans="1:10" x14ac:dyDescent="0.2">
      <c r="A25" s="128">
        <v>40434</v>
      </c>
      <c r="B25" s="105">
        <v>0.78611111111111109</v>
      </c>
      <c r="C25" s="1" t="s">
        <v>92</v>
      </c>
      <c r="D25" s="1" t="s">
        <v>290</v>
      </c>
      <c r="E25" s="1"/>
      <c r="F25" s="13">
        <v>7.2709999999999999</v>
      </c>
      <c r="G25" s="13">
        <v>61.53</v>
      </c>
      <c r="H25" s="13">
        <v>99.02</v>
      </c>
      <c r="I25" s="13">
        <v>293</v>
      </c>
      <c r="J25" s="129" t="s">
        <v>127</v>
      </c>
    </row>
    <row r="26" spans="1:10" x14ac:dyDescent="0.2">
      <c r="A26" s="128">
        <v>40434</v>
      </c>
      <c r="B26" s="105">
        <v>0.78819444444444453</v>
      </c>
      <c r="C26" s="1" t="s">
        <v>14</v>
      </c>
      <c r="D26" s="1" t="s">
        <v>288</v>
      </c>
      <c r="E26" s="1"/>
      <c r="F26" s="13">
        <v>7.399</v>
      </c>
      <c r="G26" s="13">
        <v>60.47</v>
      </c>
      <c r="H26" s="13">
        <v>97.31</v>
      </c>
      <c r="I26" s="13">
        <v>260</v>
      </c>
      <c r="J26" s="129" t="s">
        <v>127</v>
      </c>
    </row>
    <row r="27" spans="1:10" x14ac:dyDescent="0.2">
      <c r="A27" s="128">
        <v>40434</v>
      </c>
      <c r="B27" s="105">
        <v>0.75763888888888886</v>
      </c>
      <c r="C27" s="1" t="s">
        <v>294</v>
      </c>
      <c r="D27" s="1" t="s">
        <v>288</v>
      </c>
      <c r="E27" s="1"/>
      <c r="F27" s="13">
        <v>8.4939999999999998</v>
      </c>
      <c r="G27" s="13">
        <v>52.67</v>
      </c>
      <c r="H27" s="13">
        <v>84.77</v>
      </c>
      <c r="I27" s="13">
        <v>625</v>
      </c>
      <c r="J27" s="129" t="s">
        <v>245</v>
      </c>
    </row>
    <row r="28" spans="1:10" ht="13.5" thickBot="1" x14ac:dyDescent="0.25">
      <c r="A28" s="130" t="s">
        <v>170</v>
      </c>
      <c r="B28" s="99"/>
      <c r="C28" s="99"/>
      <c r="D28" s="99"/>
      <c r="E28" s="99"/>
      <c r="F28" s="99"/>
      <c r="G28" s="99"/>
      <c r="H28" s="99"/>
      <c r="I28" s="99"/>
      <c r="J28" s="131"/>
    </row>
    <row r="29" spans="1:10" ht="16.5" customHeight="1" thickBot="1" x14ac:dyDescent="0.25">
      <c r="A29" s="126" t="s">
        <v>336</v>
      </c>
      <c r="B29" s="102"/>
      <c r="C29" s="102"/>
      <c r="D29" s="102"/>
      <c r="E29" s="102"/>
      <c r="F29" s="102"/>
      <c r="G29" s="102"/>
      <c r="H29" s="102"/>
      <c r="I29" s="102"/>
      <c r="J29" s="127"/>
    </row>
    <row r="30" spans="1:10" x14ac:dyDescent="0.2">
      <c r="A30" s="128">
        <v>40435</v>
      </c>
      <c r="B30" s="105">
        <v>0.35972222222222222</v>
      </c>
      <c r="C30" s="1" t="s">
        <v>58</v>
      </c>
      <c r="D30" s="1" t="s">
        <v>296</v>
      </c>
      <c r="E30" s="1"/>
      <c r="F30" s="13">
        <v>6.7240000000000002</v>
      </c>
      <c r="G30" s="13">
        <v>66.540000000000006</v>
      </c>
      <c r="H30" s="13">
        <v>107.08</v>
      </c>
      <c r="I30" s="13">
        <v>339</v>
      </c>
      <c r="J30" s="129" t="s">
        <v>245</v>
      </c>
    </row>
    <row r="31" spans="1:10" x14ac:dyDescent="0.2">
      <c r="A31" s="128">
        <v>40435</v>
      </c>
      <c r="B31" s="105">
        <v>0.37916666666666665</v>
      </c>
      <c r="C31" s="1" t="s">
        <v>111</v>
      </c>
      <c r="D31" s="1" t="s">
        <v>75</v>
      </c>
      <c r="E31" s="1"/>
      <c r="F31" s="13">
        <v>6.7249999999999996</v>
      </c>
      <c r="G31" s="13">
        <v>66.53</v>
      </c>
      <c r="H31" s="13">
        <v>107.06</v>
      </c>
      <c r="I31" s="13">
        <v>395</v>
      </c>
      <c r="J31" s="129" t="s">
        <v>245</v>
      </c>
    </row>
    <row r="32" spans="1:10" x14ac:dyDescent="0.2">
      <c r="A32" s="128">
        <v>40435</v>
      </c>
      <c r="B32" s="105">
        <v>0.39930555555555558</v>
      </c>
      <c r="C32" s="1" t="s">
        <v>293</v>
      </c>
      <c r="D32" s="1" t="s">
        <v>296</v>
      </c>
      <c r="E32" s="1"/>
      <c r="F32" s="13">
        <v>7.194</v>
      </c>
      <c r="G32" s="13">
        <v>62.19</v>
      </c>
      <c r="H32" s="13">
        <v>100.08</v>
      </c>
      <c r="I32" s="13">
        <v>392</v>
      </c>
      <c r="J32" s="129" t="s">
        <v>245</v>
      </c>
    </row>
    <row r="33" spans="1:10" x14ac:dyDescent="0.2">
      <c r="A33" s="128">
        <v>40435</v>
      </c>
      <c r="B33" s="132">
        <v>0.37708333333333338</v>
      </c>
      <c r="C33" s="1" t="s">
        <v>259</v>
      </c>
      <c r="D33" s="1" t="s">
        <v>290</v>
      </c>
      <c r="E33" s="1"/>
      <c r="F33" s="1">
        <v>8.6340000000000003</v>
      </c>
      <c r="G33" s="1">
        <v>51.82</v>
      </c>
      <c r="H33" s="1">
        <v>83.39</v>
      </c>
      <c r="I33" s="1">
        <v>411</v>
      </c>
      <c r="J33" s="133" t="s">
        <v>245</v>
      </c>
    </row>
    <row r="34" spans="1:10" x14ac:dyDescent="0.2">
      <c r="A34" s="128">
        <v>40435</v>
      </c>
      <c r="B34" s="132">
        <v>0.40069444444444446</v>
      </c>
      <c r="C34" s="1" t="s">
        <v>137</v>
      </c>
      <c r="D34" s="1" t="s">
        <v>290</v>
      </c>
      <c r="E34" s="1"/>
      <c r="F34" s="1">
        <v>8.8699999999999992</v>
      </c>
      <c r="G34" s="1">
        <v>50.44</v>
      </c>
      <c r="H34" s="1">
        <v>81.17</v>
      </c>
      <c r="I34" s="1">
        <v>491</v>
      </c>
      <c r="J34" s="133" t="s">
        <v>245</v>
      </c>
    </row>
    <row r="35" spans="1:10" x14ac:dyDescent="0.2">
      <c r="A35" s="128">
        <v>40435</v>
      </c>
      <c r="B35" s="132">
        <v>0.37777777777777777</v>
      </c>
      <c r="C35" s="1" t="s">
        <v>143</v>
      </c>
      <c r="D35" s="1" t="s">
        <v>288</v>
      </c>
      <c r="E35" s="1"/>
      <c r="F35" s="1">
        <v>9.0350000000000001</v>
      </c>
      <c r="G35" s="1">
        <v>49.52</v>
      </c>
      <c r="H35" s="1">
        <v>79.69</v>
      </c>
      <c r="I35" s="1">
        <v>378</v>
      </c>
      <c r="J35" s="133" t="s">
        <v>245</v>
      </c>
    </row>
    <row r="36" spans="1:10" ht="13.5" thickBot="1" x14ac:dyDescent="0.25">
      <c r="A36" s="130" t="s">
        <v>170</v>
      </c>
      <c r="B36" s="99"/>
      <c r="C36" s="99"/>
      <c r="D36" s="99"/>
      <c r="E36" s="99"/>
      <c r="F36" s="99"/>
      <c r="G36" s="99"/>
      <c r="H36" s="99"/>
      <c r="I36" s="99"/>
      <c r="J36" s="131"/>
    </row>
    <row r="37" spans="1:10" ht="16.5" customHeight="1" thickBot="1" x14ac:dyDescent="0.25">
      <c r="A37" s="126" t="s">
        <v>261</v>
      </c>
      <c r="B37" s="102"/>
      <c r="C37" s="102"/>
      <c r="D37" s="102"/>
      <c r="E37" s="102"/>
      <c r="F37" s="102"/>
      <c r="G37" s="102"/>
      <c r="H37" s="102"/>
      <c r="I37" s="102"/>
      <c r="J37" s="127"/>
    </row>
    <row r="38" spans="1:10" x14ac:dyDescent="0.2">
      <c r="A38" s="128">
        <v>40435</v>
      </c>
      <c r="B38" s="105">
        <v>0.75416666666666676</v>
      </c>
      <c r="C38" s="1" t="s">
        <v>111</v>
      </c>
      <c r="D38" s="1" t="s">
        <v>75</v>
      </c>
      <c r="E38" s="1"/>
      <c r="F38" s="13">
        <v>6.8789999999999996</v>
      </c>
      <c r="G38" s="13">
        <v>65.040000000000006</v>
      </c>
      <c r="H38" s="13">
        <v>104.67</v>
      </c>
      <c r="I38" s="13">
        <v>576</v>
      </c>
      <c r="J38" s="129" t="s">
        <v>245</v>
      </c>
    </row>
    <row r="39" spans="1:10" x14ac:dyDescent="0.2">
      <c r="A39" s="128">
        <v>40435</v>
      </c>
      <c r="B39" s="105">
        <v>0.75555555555555554</v>
      </c>
      <c r="C39" s="1" t="s">
        <v>293</v>
      </c>
      <c r="D39" s="1" t="s">
        <v>296</v>
      </c>
      <c r="E39" s="1"/>
      <c r="F39" s="13">
        <v>7.2830000000000004</v>
      </c>
      <c r="G39" s="13">
        <v>61.43</v>
      </c>
      <c r="H39" s="13">
        <v>98.86</v>
      </c>
      <c r="I39" s="13">
        <v>571</v>
      </c>
      <c r="J39" s="129" t="s">
        <v>245</v>
      </c>
    </row>
    <row r="40" spans="1:10" x14ac:dyDescent="0.2">
      <c r="A40" s="128">
        <v>40435</v>
      </c>
      <c r="B40" s="105">
        <v>0.75694444444444453</v>
      </c>
      <c r="C40" s="1" t="s">
        <v>92</v>
      </c>
      <c r="D40" s="1" t="s">
        <v>290</v>
      </c>
      <c r="E40" s="1"/>
      <c r="F40" s="13">
        <v>7.0940000000000003</v>
      </c>
      <c r="G40" s="13">
        <v>63.07</v>
      </c>
      <c r="H40" s="13">
        <v>101.49</v>
      </c>
      <c r="I40" s="13">
        <v>396</v>
      </c>
      <c r="J40" s="129" t="s">
        <v>245</v>
      </c>
    </row>
    <row r="41" spans="1:10" x14ac:dyDescent="0.2">
      <c r="A41" s="128">
        <v>40435</v>
      </c>
      <c r="B41" s="105">
        <v>0.75763888888888886</v>
      </c>
      <c r="C41" s="1" t="s">
        <v>294</v>
      </c>
      <c r="D41" s="1" t="s">
        <v>288</v>
      </c>
      <c r="E41" s="1"/>
      <c r="F41" s="13">
        <v>8.6050000000000004</v>
      </c>
      <c r="G41" s="13">
        <v>51.99</v>
      </c>
      <c r="H41" s="13">
        <v>83.67</v>
      </c>
      <c r="I41" s="13">
        <v>426</v>
      </c>
      <c r="J41" s="129" t="s">
        <v>245</v>
      </c>
    </row>
    <row r="42" spans="1:10" x14ac:dyDescent="0.2">
      <c r="A42" s="128">
        <v>40435</v>
      </c>
      <c r="B42" s="105">
        <v>0.78263888888888899</v>
      </c>
      <c r="C42" s="1" t="s">
        <v>135</v>
      </c>
      <c r="D42" s="1" t="s">
        <v>297</v>
      </c>
      <c r="E42" s="1"/>
      <c r="F42" s="13">
        <v>5.7069999999999999</v>
      </c>
      <c r="G42" s="13">
        <v>78.39</v>
      </c>
      <c r="H42" s="13">
        <v>126.16</v>
      </c>
      <c r="I42" s="13">
        <v>294</v>
      </c>
      <c r="J42" s="129" t="s">
        <v>127</v>
      </c>
    </row>
    <row r="43" spans="1:10" x14ac:dyDescent="0.2">
      <c r="A43" s="128">
        <v>40435</v>
      </c>
      <c r="B43" s="105">
        <v>0.78402777777777777</v>
      </c>
      <c r="C43" s="1" t="s">
        <v>39</v>
      </c>
      <c r="D43" s="1" t="s">
        <v>49</v>
      </c>
      <c r="E43" s="1"/>
      <c r="F43" s="13">
        <v>6.1459999999999999</v>
      </c>
      <c r="G43" s="13">
        <v>72.790000000000006</v>
      </c>
      <c r="H43" s="13">
        <v>117.15</v>
      </c>
      <c r="I43" s="13">
        <v>257</v>
      </c>
      <c r="J43" s="129" t="s">
        <v>127</v>
      </c>
    </row>
    <row r="44" spans="1:10" x14ac:dyDescent="0.2">
      <c r="A44" s="128">
        <v>40435</v>
      </c>
      <c r="B44" s="105">
        <v>0.78611111111111109</v>
      </c>
      <c r="C44" s="1" t="s">
        <v>21</v>
      </c>
      <c r="D44" s="1" t="s">
        <v>291</v>
      </c>
      <c r="E44" s="1"/>
      <c r="F44" s="13">
        <v>6.4729999999999999</v>
      </c>
      <c r="G44" s="13">
        <v>69.12</v>
      </c>
      <c r="H44" s="13">
        <v>111.23</v>
      </c>
      <c r="I44" s="13">
        <v>270</v>
      </c>
      <c r="J44" s="129" t="s">
        <v>127</v>
      </c>
    </row>
    <row r="45" spans="1:10" x14ac:dyDescent="0.2">
      <c r="A45" s="128">
        <v>40435</v>
      </c>
      <c r="B45" s="105">
        <v>0.78749999999999998</v>
      </c>
      <c r="C45" s="1" t="s">
        <v>298</v>
      </c>
      <c r="D45" s="1" t="s">
        <v>296</v>
      </c>
      <c r="E45" s="1"/>
      <c r="F45" s="13">
        <v>6.2930000000000001</v>
      </c>
      <c r="G45" s="13">
        <v>71.09</v>
      </c>
      <c r="H45" s="13">
        <v>114.41</v>
      </c>
      <c r="I45" s="13">
        <v>331</v>
      </c>
      <c r="J45" s="129" t="s">
        <v>245</v>
      </c>
    </row>
    <row r="46" spans="1:10" x14ac:dyDescent="0.2">
      <c r="A46" s="128">
        <v>40435</v>
      </c>
      <c r="B46" s="105">
        <v>0.78888888888888886</v>
      </c>
      <c r="C46" s="1" t="s">
        <v>94</v>
      </c>
      <c r="D46" s="1" t="s">
        <v>95</v>
      </c>
      <c r="E46" s="1"/>
      <c r="F46" s="13">
        <v>6.4749999999999996</v>
      </c>
      <c r="G46" s="13">
        <v>69.09</v>
      </c>
      <c r="H46" s="13">
        <v>111.2</v>
      </c>
      <c r="I46" s="13">
        <v>396</v>
      </c>
      <c r="J46" s="129" t="s">
        <v>245</v>
      </c>
    </row>
    <row r="47" spans="1:10" ht="13.5" thickBot="1" x14ac:dyDescent="0.25">
      <c r="A47" s="130"/>
      <c r="B47" s="99"/>
      <c r="C47" s="99"/>
      <c r="D47" s="99"/>
      <c r="E47" s="99"/>
      <c r="F47" s="99"/>
      <c r="G47" s="99"/>
      <c r="H47" s="99"/>
      <c r="I47" s="99"/>
      <c r="J47" s="131"/>
    </row>
    <row r="48" spans="1:10" ht="16.5" customHeight="1" thickBot="1" x14ac:dyDescent="0.25">
      <c r="A48" s="126" t="s">
        <v>299</v>
      </c>
      <c r="B48" s="102"/>
      <c r="C48" s="102"/>
      <c r="D48" s="102"/>
      <c r="E48" s="102"/>
      <c r="F48" s="102"/>
      <c r="G48" s="102"/>
      <c r="H48" s="102"/>
      <c r="I48" s="102"/>
      <c r="J48" s="127"/>
    </row>
    <row r="49" spans="1:10" x14ac:dyDescent="0.2">
      <c r="A49" s="128">
        <v>40436</v>
      </c>
      <c r="B49" s="105">
        <v>0.31527777777777777</v>
      </c>
      <c r="C49" s="1" t="s">
        <v>300</v>
      </c>
      <c r="D49" s="1" t="s">
        <v>288</v>
      </c>
      <c r="E49" s="1"/>
      <c r="F49" s="13">
        <v>8.1869999999999994</v>
      </c>
      <c r="G49" s="13">
        <v>54.65</v>
      </c>
      <c r="H49" s="13">
        <v>87.94</v>
      </c>
      <c r="I49" s="13">
        <v>486</v>
      </c>
      <c r="J49" s="129" t="s">
        <v>245</v>
      </c>
    </row>
    <row r="50" spans="1:10" x14ac:dyDescent="0.2">
      <c r="A50" s="128">
        <v>40436</v>
      </c>
      <c r="B50" s="105">
        <v>0.31875000000000003</v>
      </c>
      <c r="C50" s="1" t="s">
        <v>146</v>
      </c>
      <c r="D50" s="1" t="s">
        <v>301</v>
      </c>
      <c r="E50" s="1"/>
      <c r="F50" s="13">
        <v>14.734</v>
      </c>
      <c r="G50" s="13">
        <v>30.36</v>
      </c>
      <c r="H50" s="13">
        <v>48.87</v>
      </c>
      <c r="I50" s="13">
        <v>365</v>
      </c>
      <c r="J50" s="129" t="s">
        <v>245</v>
      </c>
    </row>
    <row r="51" spans="1:10" x14ac:dyDescent="0.2">
      <c r="A51" s="128">
        <v>40436</v>
      </c>
      <c r="B51" s="132">
        <v>0.32291666666666669</v>
      </c>
      <c r="C51" s="1" t="s">
        <v>302</v>
      </c>
      <c r="D51" s="1" t="s">
        <v>303</v>
      </c>
      <c r="E51" s="1"/>
      <c r="F51" s="1">
        <v>16.393999999999998</v>
      </c>
      <c r="G51" s="1">
        <v>27.29</v>
      </c>
      <c r="H51" s="1">
        <v>43.92</v>
      </c>
      <c r="I51" s="1">
        <v>412</v>
      </c>
      <c r="J51" s="133" t="s">
        <v>245</v>
      </c>
    </row>
    <row r="52" spans="1:10" x14ac:dyDescent="0.2">
      <c r="A52" s="128">
        <v>40436</v>
      </c>
      <c r="B52" s="132">
        <v>0.34791666666666665</v>
      </c>
      <c r="C52" s="1" t="s">
        <v>262</v>
      </c>
      <c r="D52" s="1" t="s">
        <v>263</v>
      </c>
      <c r="E52" s="1"/>
      <c r="F52" s="1">
        <v>8.3580000000000005</v>
      </c>
      <c r="G52" s="1">
        <v>53.53</v>
      </c>
      <c r="H52" s="1">
        <v>86.15</v>
      </c>
      <c r="I52" s="1">
        <v>290</v>
      </c>
      <c r="J52" s="133" t="s">
        <v>127</v>
      </c>
    </row>
    <row r="53" spans="1:10" x14ac:dyDescent="0.2">
      <c r="A53" s="134"/>
      <c r="B53" s="108"/>
      <c r="C53" s="108"/>
      <c r="D53" s="108"/>
      <c r="E53" s="108"/>
      <c r="F53" s="108"/>
      <c r="G53" s="108"/>
      <c r="H53" s="108"/>
      <c r="I53" s="108"/>
      <c r="J53" s="135"/>
    </row>
    <row r="54" spans="1:10" ht="15.75" customHeight="1" x14ac:dyDescent="0.2">
      <c r="A54" s="136" t="s">
        <v>304</v>
      </c>
      <c r="B54" s="116"/>
      <c r="C54" s="116"/>
      <c r="D54" s="116"/>
      <c r="E54" s="116"/>
      <c r="F54" s="116"/>
      <c r="G54" s="116"/>
      <c r="H54" s="116"/>
      <c r="I54" s="116"/>
      <c r="J54" s="137"/>
    </row>
    <row r="55" spans="1:10" x14ac:dyDescent="0.2">
      <c r="A55" s="128">
        <v>40436</v>
      </c>
      <c r="B55" s="105">
        <v>0.37986111111111115</v>
      </c>
      <c r="C55" s="1" t="s">
        <v>58</v>
      </c>
      <c r="D55" s="1" t="s">
        <v>296</v>
      </c>
      <c r="E55" s="1"/>
      <c r="F55" s="13">
        <v>6.8079999999999998</v>
      </c>
      <c r="G55" s="13">
        <v>65.72</v>
      </c>
      <c r="H55" s="13">
        <v>105.76</v>
      </c>
      <c r="I55" s="13">
        <v>252</v>
      </c>
      <c r="J55" s="129" t="s">
        <v>127</v>
      </c>
    </row>
    <row r="56" spans="1:10" x14ac:dyDescent="0.2">
      <c r="A56" s="128">
        <v>40436</v>
      </c>
      <c r="B56" s="105">
        <v>0.38125000000000003</v>
      </c>
      <c r="C56" s="1" t="s">
        <v>14</v>
      </c>
      <c r="D56" s="1" t="s">
        <v>288</v>
      </c>
      <c r="E56" s="1"/>
      <c r="F56" s="13">
        <v>7.3730000000000002</v>
      </c>
      <c r="G56" s="13">
        <v>60.68</v>
      </c>
      <c r="H56" s="13">
        <v>97.65</v>
      </c>
      <c r="I56" s="13">
        <v>159</v>
      </c>
      <c r="J56" s="129" t="s">
        <v>127</v>
      </c>
    </row>
    <row r="57" spans="1:10" x14ac:dyDescent="0.2">
      <c r="A57" s="128">
        <v>40436</v>
      </c>
      <c r="B57" s="105">
        <v>0.38263888888888892</v>
      </c>
      <c r="C57" s="1" t="s">
        <v>137</v>
      </c>
      <c r="D57" s="1" t="s">
        <v>290</v>
      </c>
      <c r="E57" s="1"/>
      <c r="F57" s="13">
        <v>9.77</v>
      </c>
      <c r="G57" s="13">
        <v>45.79</v>
      </c>
      <c r="H57" s="13">
        <v>73.7</v>
      </c>
      <c r="I57" s="13">
        <v>341</v>
      </c>
      <c r="J57" s="129" t="s">
        <v>245</v>
      </c>
    </row>
    <row r="58" spans="1:10" x14ac:dyDescent="0.2">
      <c r="A58" s="128">
        <v>40436</v>
      </c>
      <c r="B58" s="105">
        <v>0.40625</v>
      </c>
      <c r="C58" s="1" t="s">
        <v>21</v>
      </c>
      <c r="D58" s="1" t="s">
        <v>291</v>
      </c>
      <c r="E58" s="1"/>
      <c r="F58" s="13">
        <v>10.688000000000001</v>
      </c>
      <c r="G58" s="13">
        <v>41.86</v>
      </c>
      <c r="H58" s="13">
        <v>67.37</v>
      </c>
      <c r="I58" s="13">
        <v>299</v>
      </c>
      <c r="J58" s="129" t="s">
        <v>127</v>
      </c>
    </row>
    <row r="59" spans="1:10" x14ac:dyDescent="0.2">
      <c r="A59" s="128">
        <v>40436</v>
      </c>
      <c r="B59" s="105">
        <v>0.4069444444444445</v>
      </c>
      <c r="C59" s="1" t="s">
        <v>259</v>
      </c>
      <c r="D59" s="1" t="s">
        <v>290</v>
      </c>
      <c r="E59" s="1"/>
      <c r="F59" s="13">
        <v>8.6790000000000003</v>
      </c>
      <c r="G59" s="13">
        <v>51.55</v>
      </c>
      <c r="H59" s="13">
        <v>82.96</v>
      </c>
      <c r="I59" s="13">
        <v>263</v>
      </c>
      <c r="J59" s="129" t="s">
        <v>127</v>
      </c>
    </row>
    <row r="60" spans="1:10" x14ac:dyDescent="0.2">
      <c r="A60" s="128">
        <v>40436</v>
      </c>
      <c r="B60" s="105">
        <v>0.40902777777777777</v>
      </c>
      <c r="C60" s="1" t="s">
        <v>143</v>
      </c>
      <c r="D60" s="1" t="s">
        <v>288</v>
      </c>
      <c r="E60" s="1"/>
      <c r="F60" s="13">
        <v>9.2469999999999999</v>
      </c>
      <c r="G60" s="13">
        <v>48.38</v>
      </c>
      <c r="H60" s="13">
        <v>77.86</v>
      </c>
      <c r="I60" s="13">
        <v>11</v>
      </c>
      <c r="J60" s="129" t="s">
        <v>127</v>
      </c>
    </row>
    <row r="61" spans="1:10" ht="13.5" thickBot="1" x14ac:dyDescent="0.25">
      <c r="A61" s="130"/>
      <c r="B61" s="99"/>
      <c r="C61" s="99"/>
      <c r="D61" s="99"/>
      <c r="E61" s="99"/>
      <c r="F61" s="99"/>
      <c r="G61" s="99"/>
      <c r="H61" s="99"/>
      <c r="I61" s="99"/>
      <c r="J61" s="131"/>
    </row>
    <row r="62" spans="1:10" ht="16.5" customHeight="1" thickBot="1" x14ac:dyDescent="0.25">
      <c r="A62" s="126" t="s">
        <v>193</v>
      </c>
      <c r="B62" s="102"/>
      <c r="C62" s="102"/>
      <c r="D62" s="102"/>
      <c r="E62" s="102"/>
      <c r="F62" s="102"/>
      <c r="G62" s="102"/>
      <c r="H62" s="102"/>
      <c r="I62" s="102"/>
      <c r="J62" s="127"/>
    </row>
    <row r="63" spans="1:10" x14ac:dyDescent="0.2">
      <c r="A63" s="128">
        <v>40436</v>
      </c>
      <c r="B63" s="105">
        <v>0.77430555555555547</v>
      </c>
      <c r="C63" s="1" t="s">
        <v>135</v>
      </c>
      <c r="D63" s="1" t="s">
        <v>292</v>
      </c>
      <c r="E63" s="1"/>
      <c r="F63" s="13">
        <v>5.4889999999999999</v>
      </c>
      <c r="G63" s="13">
        <v>81.510000000000005</v>
      </c>
      <c r="H63" s="13">
        <v>131.16999999999999</v>
      </c>
      <c r="I63" s="13">
        <v>119</v>
      </c>
      <c r="J63" s="129" t="s">
        <v>127</v>
      </c>
    </row>
    <row r="64" spans="1:10" x14ac:dyDescent="0.2">
      <c r="A64" s="128">
        <v>40436</v>
      </c>
      <c r="B64" s="105">
        <v>0.77638888888888891</v>
      </c>
      <c r="C64" s="1" t="s">
        <v>39</v>
      </c>
      <c r="D64" s="1" t="s">
        <v>49</v>
      </c>
      <c r="E64" s="1"/>
      <c r="F64" s="13">
        <v>5.9109999999999996</v>
      </c>
      <c r="G64" s="25">
        <v>75.69</v>
      </c>
      <c r="H64" s="25">
        <v>121.81</v>
      </c>
      <c r="I64" s="13">
        <v>163</v>
      </c>
      <c r="J64" s="129" t="s">
        <v>127</v>
      </c>
    </row>
    <row r="65" spans="1:10" x14ac:dyDescent="0.2">
      <c r="A65" s="128">
        <v>40436</v>
      </c>
      <c r="B65" s="105">
        <v>0.77777777777777779</v>
      </c>
      <c r="C65" s="1" t="s">
        <v>94</v>
      </c>
      <c r="D65" s="1" t="s">
        <v>95</v>
      </c>
      <c r="E65" s="1"/>
      <c r="F65" s="13">
        <v>6.2549999999999999</v>
      </c>
      <c r="G65" s="13">
        <v>71.52</v>
      </c>
      <c r="H65" s="13">
        <v>115.11</v>
      </c>
      <c r="I65" s="13">
        <v>102</v>
      </c>
      <c r="J65" s="129" t="s">
        <v>127</v>
      </c>
    </row>
    <row r="66" spans="1:10" x14ac:dyDescent="0.2">
      <c r="A66" s="128">
        <v>40436</v>
      </c>
      <c r="B66" s="105">
        <v>0.75</v>
      </c>
      <c r="C66" s="1" t="s">
        <v>111</v>
      </c>
      <c r="D66" s="1" t="s">
        <v>75</v>
      </c>
      <c r="E66" s="1"/>
      <c r="F66" s="13">
        <v>6.3550000000000004</v>
      </c>
      <c r="G66" s="13">
        <v>70.400000000000006</v>
      </c>
      <c r="H66" s="13">
        <v>113.3</v>
      </c>
      <c r="I66" s="13">
        <v>179</v>
      </c>
      <c r="J66" s="129" t="s">
        <v>127</v>
      </c>
    </row>
    <row r="67" spans="1:10" x14ac:dyDescent="0.2">
      <c r="A67" s="128">
        <v>40436</v>
      </c>
      <c r="B67" s="105">
        <v>0.74861111111111101</v>
      </c>
      <c r="C67" s="1" t="s">
        <v>295</v>
      </c>
      <c r="D67" s="1" t="s">
        <v>296</v>
      </c>
      <c r="E67" s="1"/>
      <c r="F67" s="13">
        <v>6.4349999999999996</v>
      </c>
      <c r="G67" s="13">
        <v>69.52</v>
      </c>
      <c r="H67" s="13">
        <v>111.89</v>
      </c>
      <c r="I67" s="13">
        <v>297</v>
      </c>
      <c r="J67" s="129" t="s">
        <v>127</v>
      </c>
    </row>
    <row r="68" spans="1:10" x14ac:dyDescent="0.2">
      <c r="A68" s="128">
        <v>40436</v>
      </c>
      <c r="B68" s="105">
        <v>0.77847222222222223</v>
      </c>
      <c r="C68" s="1" t="s">
        <v>293</v>
      </c>
      <c r="D68" s="1" t="s">
        <v>296</v>
      </c>
      <c r="E68" s="1"/>
      <c r="F68" s="13">
        <v>6.8920000000000003</v>
      </c>
      <c r="G68" s="13">
        <v>64.91</v>
      </c>
      <c r="H68" s="13">
        <v>104.47</v>
      </c>
      <c r="I68" s="13">
        <v>143</v>
      </c>
      <c r="J68" s="129" t="s">
        <v>127</v>
      </c>
    </row>
    <row r="69" spans="1:10" x14ac:dyDescent="0.2">
      <c r="A69" s="128">
        <v>40436</v>
      </c>
      <c r="B69" s="105">
        <v>0.75208333333333333</v>
      </c>
      <c r="C69" s="1" t="s">
        <v>262</v>
      </c>
      <c r="D69" s="1" t="s">
        <v>263</v>
      </c>
      <c r="E69" s="1"/>
      <c r="F69" s="13">
        <v>7.3070000000000004</v>
      </c>
      <c r="G69" s="13">
        <v>61.23</v>
      </c>
      <c r="H69" s="13">
        <v>98.54</v>
      </c>
      <c r="I69" s="13">
        <v>179</v>
      </c>
      <c r="J69" s="129" t="s">
        <v>127</v>
      </c>
    </row>
    <row r="70" spans="1:10" x14ac:dyDescent="0.2">
      <c r="A70" s="128">
        <v>40436</v>
      </c>
      <c r="B70" s="105">
        <v>0.75416666666666676</v>
      </c>
      <c r="C70" s="1" t="s">
        <v>294</v>
      </c>
      <c r="D70" s="1" t="s">
        <v>288</v>
      </c>
      <c r="E70" s="1"/>
      <c r="F70" s="13">
        <v>8.4510000000000005</v>
      </c>
      <c r="G70" s="13">
        <v>52.94</v>
      </c>
      <c r="H70" s="13">
        <v>85.2</v>
      </c>
      <c r="I70" s="13">
        <v>231</v>
      </c>
      <c r="J70" s="129" t="s">
        <v>127</v>
      </c>
    </row>
    <row r="71" spans="1:10" ht="13.5" thickBot="1" x14ac:dyDescent="0.25">
      <c r="A71" s="130"/>
      <c r="B71" s="99"/>
      <c r="C71" s="99"/>
      <c r="D71" s="99"/>
      <c r="E71" s="99"/>
      <c r="F71" s="99"/>
      <c r="G71" s="99"/>
      <c r="H71" s="99"/>
      <c r="I71" s="99"/>
      <c r="J71" s="131"/>
    </row>
    <row r="72" spans="1:10" ht="16.5" customHeight="1" thickBot="1" x14ac:dyDescent="0.25">
      <c r="A72" s="126" t="s">
        <v>305</v>
      </c>
      <c r="B72" s="102"/>
      <c r="C72" s="102"/>
      <c r="D72" s="102"/>
      <c r="E72" s="102"/>
      <c r="F72" s="102"/>
      <c r="G72" s="102"/>
      <c r="H72" s="102"/>
      <c r="I72" s="102"/>
      <c r="J72" s="127"/>
    </row>
    <row r="73" spans="1:10" x14ac:dyDescent="0.2">
      <c r="A73" s="128">
        <v>40437</v>
      </c>
      <c r="B73" s="132">
        <v>0.3125</v>
      </c>
      <c r="C73" s="1" t="s">
        <v>87</v>
      </c>
      <c r="D73" s="1" t="s">
        <v>82</v>
      </c>
      <c r="E73" s="1"/>
      <c r="F73" s="1">
        <v>24.72</v>
      </c>
      <c r="G73" s="1">
        <v>18.100000000000001</v>
      </c>
      <c r="H73" s="1">
        <v>29.13</v>
      </c>
      <c r="I73" s="1">
        <v>440</v>
      </c>
      <c r="J73" s="133" t="s">
        <v>245</v>
      </c>
    </row>
    <row r="74" spans="1:10" x14ac:dyDescent="0.2">
      <c r="A74" s="128">
        <v>40437</v>
      </c>
      <c r="B74" s="132">
        <v>0.31180555555555556</v>
      </c>
      <c r="C74" s="1" t="s">
        <v>146</v>
      </c>
      <c r="D74" s="1" t="s">
        <v>301</v>
      </c>
      <c r="E74" s="1"/>
      <c r="F74" s="1">
        <v>9.67</v>
      </c>
      <c r="G74" s="1">
        <v>46.27</v>
      </c>
      <c r="H74" s="1">
        <v>74.459999999999994</v>
      </c>
      <c r="I74" s="1">
        <v>438</v>
      </c>
      <c r="J74" s="133" t="s">
        <v>245</v>
      </c>
    </row>
    <row r="75" spans="1:10" x14ac:dyDescent="0.2">
      <c r="A75" s="128">
        <v>40437</v>
      </c>
      <c r="B75" s="1" t="s">
        <v>307</v>
      </c>
      <c r="C75" s="1" t="s">
        <v>306</v>
      </c>
      <c r="D75" s="1" t="s">
        <v>303</v>
      </c>
      <c r="E75" s="1"/>
      <c r="F75" s="1" t="s">
        <v>172</v>
      </c>
      <c r="G75" s="1" t="s">
        <v>165</v>
      </c>
      <c r="H75" s="1" t="s">
        <v>165</v>
      </c>
      <c r="I75" s="1" t="s">
        <v>165</v>
      </c>
      <c r="J75" s="133" t="s">
        <v>165</v>
      </c>
    </row>
    <row r="76" spans="1:10" ht="13.5" thickBot="1" x14ac:dyDescent="0.25">
      <c r="A76" s="130"/>
      <c r="B76" s="99"/>
      <c r="C76" s="99"/>
      <c r="D76" s="99"/>
      <c r="E76" s="99"/>
      <c r="F76" s="99"/>
      <c r="G76" s="99"/>
      <c r="H76" s="99"/>
      <c r="I76" s="99"/>
      <c r="J76" s="131"/>
    </row>
    <row r="77" spans="1:10" ht="16.5" customHeight="1" thickBot="1" x14ac:dyDescent="0.25">
      <c r="A77" s="126" t="s">
        <v>308</v>
      </c>
      <c r="B77" s="102"/>
      <c r="C77" s="102"/>
      <c r="D77" s="102"/>
      <c r="E77" s="102"/>
      <c r="F77" s="102"/>
      <c r="G77" s="102"/>
      <c r="H77" s="102"/>
      <c r="I77" s="102"/>
      <c r="J77" s="127"/>
    </row>
    <row r="78" spans="1:10" x14ac:dyDescent="0.2">
      <c r="A78" s="128">
        <v>40437</v>
      </c>
      <c r="B78" s="105">
        <v>0.35347222222222219</v>
      </c>
      <c r="C78" s="1" t="s">
        <v>137</v>
      </c>
      <c r="D78" s="1" t="s">
        <v>290</v>
      </c>
      <c r="E78" s="1"/>
      <c r="F78" s="13">
        <v>9.32</v>
      </c>
      <c r="G78" s="13">
        <v>48</v>
      </c>
      <c r="H78" s="13">
        <v>77.25</v>
      </c>
      <c r="I78" s="13">
        <v>367</v>
      </c>
      <c r="J78" s="129" t="s">
        <v>245</v>
      </c>
    </row>
    <row r="79" spans="1:10" x14ac:dyDescent="0.2">
      <c r="A79" s="128">
        <v>40437</v>
      </c>
      <c r="B79" s="105">
        <v>0.37361111111111112</v>
      </c>
      <c r="C79" s="1" t="s">
        <v>300</v>
      </c>
      <c r="D79" s="1" t="s">
        <v>288</v>
      </c>
      <c r="E79" s="1"/>
      <c r="F79" s="13">
        <v>7.66</v>
      </c>
      <c r="G79" s="13">
        <v>58.41</v>
      </c>
      <c r="H79" s="13">
        <v>94</v>
      </c>
      <c r="I79" s="13">
        <v>231</v>
      </c>
      <c r="J79" s="129" t="s">
        <v>127</v>
      </c>
    </row>
    <row r="80" spans="1:10" x14ac:dyDescent="0.2">
      <c r="A80" s="128">
        <v>40437</v>
      </c>
      <c r="B80" s="13" t="s">
        <v>307</v>
      </c>
      <c r="C80" s="1" t="s">
        <v>259</v>
      </c>
      <c r="D80" s="1" t="s">
        <v>290</v>
      </c>
      <c r="E80" s="1"/>
      <c r="F80" s="13" t="s">
        <v>172</v>
      </c>
      <c r="G80" s="13" t="s">
        <v>165</v>
      </c>
      <c r="H80" s="13" t="s">
        <v>165</v>
      </c>
      <c r="I80" s="13" t="s">
        <v>165</v>
      </c>
      <c r="J80" s="129" t="s">
        <v>165</v>
      </c>
    </row>
    <row r="81" spans="1:10" x14ac:dyDescent="0.2">
      <c r="A81" s="128">
        <v>40437</v>
      </c>
      <c r="B81" s="105">
        <v>0.37638888888888888</v>
      </c>
      <c r="C81" s="1" t="s">
        <v>146</v>
      </c>
      <c r="D81" s="1" t="s">
        <v>301</v>
      </c>
      <c r="E81" s="1"/>
      <c r="F81" s="13">
        <v>9.91</v>
      </c>
      <c r="G81" s="13">
        <v>45.15</v>
      </c>
      <c r="H81" s="13">
        <v>72.650000000000006</v>
      </c>
      <c r="I81" s="13">
        <v>341</v>
      </c>
      <c r="J81" s="129" t="s">
        <v>245</v>
      </c>
    </row>
    <row r="82" spans="1:10" x14ac:dyDescent="0.2">
      <c r="A82" s="128">
        <v>40437</v>
      </c>
      <c r="B82" s="105">
        <v>0.39305555555555555</v>
      </c>
      <c r="C82" s="1" t="s">
        <v>58</v>
      </c>
      <c r="D82" s="1" t="s">
        <v>296</v>
      </c>
      <c r="E82" s="1"/>
      <c r="F82" s="13">
        <v>6.4</v>
      </c>
      <c r="G82" s="13">
        <v>69.900000000000006</v>
      </c>
      <c r="H82" s="13">
        <v>112.5</v>
      </c>
      <c r="I82" s="13">
        <v>131</v>
      </c>
      <c r="J82" s="129" t="s">
        <v>127</v>
      </c>
    </row>
    <row r="83" spans="1:10" ht="13.5" thickBot="1" x14ac:dyDescent="0.25">
      <c r="A83" s="130"/>
      <c r="B83" s="99"/>
      <c r="C83" s="99"/>
      <c r="D83" s="99"/>
      <c r="E83" s="99"/>
      <c r="F83" s="99"/>
      <c r="G83" s="99"/>
      <c r="H83" s="99"/>
      <c r="I83" s="99"/>
      <c r="J83" s="131"/>
    </row>
    <row r="84" spans="1:10" ht="16.5" customHeight="1" thickBot="1" x14ac:dyDescent="0.25">
      <c r="A84" s="126" t="s">
        <v>178</v>
      </c>
      <c r="B84" s="102"/>
      <c r="C84" s="102"/>
      <c r="D84" s="102"/>
      <c r="E84" s="102"/>
      <c r="F84" s="102"/>
      <c r="G84" s="102"/>
      <c r="H84" s="102"/>
      <c r="I84" s="102"/>
      <c r="J84" s="127"/>
    </row>
    <row r="85" spans="1:10" x14ac:dyDescent="0.2">
      <c r="A85" s="138">
        <v>40437</v>
      </c>
      <c r="B85" s="105">
        <v>0.75138888888888899</v>
      </c>
      <c r="C85" s="4" t="s">
        <v>293</v>
      </c>
      <c r="D85" s="4" t="s">
        <v>296</v>
      </c>
      <c r="E85" s="4"/>
      <c r="F85" s="13">
        <v>6.8609999999999998</v>
      </c>
      <c r="G85" s="13">
        <v>65.209999999999994</v>
      </c>
      <c r="H85" s="13">
        <v>104.94</v>
      </c>
      <c r="I85" s="13">
        <v>155</v>
      </c>
      <c r="J85" s="129" t="s">
        <v>127</v>
      </c>
    </row>
    <row r="86" spans="1:10" x14ac:dyDescent="0.2">
      <c r="A86" s="138">
        <v>40437</v>
      </c>
      <c r="B86" s="105">
        <v>0.75277777777777777</v>
      </c>
      <c r="C86" s="4" t="s">
        <v>92</v>
      </c>
      <c r="D86" s="4" t="s">
        <v>290</v>
      </c>
      <c r="E86" s="4"/>
      <c r="F86" s="13">
        <v>10.039999999999999</v>
      </c>
      <c r="G86" s="13">
        <v>44.56</v>
      </c>
      <c r="H86" s="13">
        <v>71.709999999999994</v>
      </c>
      <c r="I86" s="13">
        <v>211</v>
      </c>
      <c r="J86" s="129" t="s">
        <v>127</v>
      </c>
    </row>
    <row r="87" spans="1:10" x14ac:dyDescent="0.2">
      <c r="A87" s="138">
        <v>40437</v>
      </c>
      <c r="B87" s="105">
        <v>0.75416666666666676</v>
      </c>
      <c r="C87" s="4" t="s">
        <v>14</v>
      </c>
      <c r="D87" s="4" t="s">
        <v>288</v>
      </c>
      <c r="E87" s="4"/>
      <c r="F87" s="13">
        <v>7.069</v>
      </c>
      <c r="G87" s="13">
        <v>63.29</v>
      </c>
      <c r="H87" s="13">
        <v>101.85</v>
      </c>
      <c r="I87" s="13">
        <v>239</v>
      </c>
      <c r="J87" s="129" t="s">
        <v>127</v>
      </c>
    </row>
    <row r="88" spans="1:10" x14ac:dyDescent="0.2">
      <c r="A88" s="138">
        <v>40437</v>
      </c>
      <c r="B88" s="105">
        <v>0.75555555555555554</v>
      </c>
      <c r="C88" s="4" t="s">
        <v>262</v>
      </c>
      <c r="D88" s="4" t="s">
        <v>263</v>
      </c>
      <c r="E88" s="4"/>
      <c r="F88" s="13">
        <v>7.05</v>
      </c>
      <c r="G88" s="13">
        <v>63.46</v>
      </c>
      <c r="H88" s="13">
        <v>102.13</v>
      </c>
      <c r="I88" s="13">
        <v>315</v>
      </c>
      <c r="J88" s="129" t="s">
        <v>127</v>
      </c>
    </row>
    <row r="89" spans="1:10" x14ac:dyDescent="0.2">
      <c r="A89" s="138">
        <v>40437</v>
      </c>
      <c r="B89" s="105">
        <v>0.7583333333333333</v>
      </c>
      <c r="C89" s="4" t="s">
        <v>111</v>
      </c>
      <c r="D89" s="4" t="s">
        <v>75</v>
      </c>
      <c r="E89" s="4"/>
      <c r="F89" s="13">
        <v>6.3819999999999997</v>
      </c>
      <c r="G89" s="13">
        <v>70.099999999999994</v>
      </c>
      <c r="H89" s="13">
        <v>112.82</v>
      </c>
      <c r="I89" s="13">
        <v>287</v>
      </c>
      <c r="J89" s="129" t="s">
        <v>127</v>
      </c>
    </row>
    <row r="90" spans="1:10" x14ac:dyDescent="0.2">
      <c r="A90" s="128">
        <v>40437</v>
      </c>
      <c r="B90" s="132">
        <v>0.77916666666666667</v>
      </c>
      <c r="C90" s="1" t="s">
        <v>135</v>
      </c>
      <c r="D90" s="1" t="s">
        <v>292</v>
      </c>
      <c r="E90" s="1"/>
      <c r="F90" s="1">
        <v>5.7089999999999996</v>
      </c>
      <c r="G90" s="1">
        <v>78.37</v>
      </c>
      <c r="H90" s="1">
        <v>126.12</v>
      </c>
      <c r="I90" s="1">
        <v>364</v>
      </c>
      <c r="J90" s="133" t="s">
        <v>245</v>
      </c>
    </row>
    <row r="91" spans="1:10" x14ac:dyDescent="0.2">
      <c r="A91" s="128">
        <v>40437</v>
      </c>
      <c r="B91" s="132">
        <v>0.78125</v>
      </c>
      <c r="C91" s="1" t="s">
        <v>39</v>
      </c>
      <c r="D91" s="1" t="s">
        <v>49</v>
      </c>
      <c r="E91" s="1"/>
      <c r="F91" s="1">
        <v>6.2830000000000004</v>
      </c>
      <c r="G91" s="1">
        <v>71.209999999999994</v>
      </c>
      <c r="H91" s="1">
        <v>114.6</v>
      </c>
      <c r="I91" s="1">
        <v>397</v>
      </c>
      <c r="J91" s="133" t="s">
        <v>245</v>
      </c>
    </row>
    <row r="92" spans="1:10" x14ac:dyDescent="0.2">
      <c r="A92" s="128">
        <v>40437</v>
      </c>
      <c r="B92" s="132">
        <v>0.78333333333333333</v>
      </c>
      <c r="C92" s="1" t="s">
        <v>21</v>
      </c>
      <c r="D92" s="1" t="s">
        <v>309</v>
      </c>
      <c r="E92" s="1"/>
      <c r="F92" s="1">
        <v>6.4130000000000003</v>
      </c>
      <c r="G92" s="1">
        <v>69.760000000000005</v>
      </c>
      <c r="H92" s="1">
        <v>112.27</v>
      </c>
      <c r="I92" s="1">
        <v>600</v>
      </c>
      <c r="J92" s="133" t="s">
        <v>245</v>
      </c>
    </row>
    <row r="93" spans="1:10" x14ac:dyDescent="0.2">
      <c r="A93" s="138">
        <v>40437</v>
      </c>
      <c r="B93" s="105">
        <v>0.78472222222222221</v>
      </c>
      <c r="C93" s="4" t="s">
        <v>298</v>
      </c>
      <c r="D93" s="4" t="s">
        <v>296</v>
      </c>
      <c r="E93" s="4"/>
      <c r="F93" s="13">
        <v>6.3620000000000001</v>
      </c>
      <c r="G93" s="13">
        <v>70.319999999999993</v>
      </c>
      <c r="H93" s="13">
        <v>113.17</v>
      </c>
      <c r="I93" s="13">
        <v>295</v>
      </c>
      <c r="J93" s="129" t="s">
        <v>127</v>
      </c>
    </row>
    <row r="94" spans="1:10" x14ac:dyDescent="0.2">
      <c r="A94" s="138">
        <v>40437</v>
      </c>
      <c r="B94" s="105">
        <v>0.78611111111111109</v>
      </c>
      <c r="C94" s="4" t="s">
        <v>94</v>
      </c>
      <c r="D94" s="4" t="s">
        <v>95</v>
      </c>
      <c r="E94" s="4"/>
      <c r="F94" s="13">
        <v>6.5</v>
      </c>
      <c r="G94" s="13">
        <v>68.83</v>
      </c>
      <c r="H94" s="13">
        <v>110.77</v>
      </c>
      <c r="I94" s="13">
        <v>481</v>
      </c>
      <c r="J94" s="129" t="s">
        <v>245</v>
      </c>
    </row>
    <row r="95" spans="1:10" x14ac:dyDescent="0.2">
      <c r="A95" s="134"/>
      <c r="B95" s="108"/>
      <c r="C95" s="108"/>
      <c r="D95" s="108"/>
      <c r="E95" s="108"/>
      <c r="F95" s="108"/>
      <c r="G95" s="108"/>
      <c r="H95" s="108"/>
      <c r="I95" s="108"/>
      <c r="J95" s="135"/>
    </row>
    <row r="96" spans="1:10" ht="15.75" customHeight="1" x14ac:dyDescent="0.2">
      <c r="A96" s="136" t="s">
        <v>273</v>
      </c>
      <c r="B96" s="116"/>
      <c r="C96" s="116"/>
      <c r="D96" s="116"/>
      <c r="E96" s="116"/>
      <c r="F96" s="116"/>
      <c r="G96" s="116"/>
      <c r="H96" s="116"/>
      <c r="I96" s="116"/>
      <c r="J96" s="137"/>
    </row>
    <row r="97" spans="1:10" x14ac:dyDescent="0.2">
      <c r="A97" s="128">
        <v>40438</v>
      </c>
      <c r="B97" s="105">
        <v>0.31319444444444444</v>
      </c>
      <c r="C97" s="1" t="s">
        <v>130</v>
      </c>
      <c r="D97" s="1" t="s">
        <v>310</v>
      </c>
      <c r="E97" s="1"/>
      <c r="F97" s="13">
        <v>13.73</v>
      </c>
      <c r="G97" s="13">
        <v>32.58</v>
      </c>
      <c r="H97" s="13">
        <v>52.43</v>
      </c>
      <c r="I97" s="13">
        <v>352</v>
      </c>
      <c r="J97" s="129" t="s">
        <v>245</v>
      </c>
    </row>
    <row r="98" spans="1:10" x14ac:dyDescent="0.2">
      <c r="A98" s="134"/>
      <c r="B98" s="108"/>
      <c r="C98" s="108"/>
      <c r="D98" s="108"/>
      <c r="E98" s="108"/>
      <c r="F98" s="108"/>
      <c r="G98" s="108"/>
      <c r="H98" s="108"/>
      <c r="I98" s="108"/>
      <c r="J98" s="135"/>
    </row>
    <row r="99" spans="1:10" ht="15.75" customHeight="1" x14ac:dyDescent="0.2">
      <c r="A99" s="136" t="s">
        <v>274</v>
      </c>
      <c r="B99" s="116"/>
      <c r="C99" s="116"/>
      <c r="D99" s="116"/>
      <c r="E99" s="116"/>
      <c r="F99" s="116"/>
      <c r="G99" s="116"/>
      <c r="H99" s="116"/>
      <c r="I99" s="116"/>
      <c r="J99" s="137"/>
    </row>
    <row r="100" spans="1:10" x14ac:dyDescent="0.2">
      <c r="A100" s="128">
        <v>40438</v>
      </c>
      <c r="B100" s="105">
        <v>0.34791666666666665</v>
      </c>
      <c r="C100" s="1" t="s">
        <v>94</v>
      </c>
      <c r="D100" s="1" t="s">
        <v>95</v>
      </c>
      <c r="E100" s="1"/>
      <c r="F100" s="13">
        <v>6.3049999999999997</v>
      </c>
      <c r="G100" s="13">
        <v>70.959999999999994</v>
      </c>
      <c r="H100" s="13">
        <v>114.2</v>
      </c>
      <c r="I100" s="13">
        <v>439</v>
      </c>
      <c r="J100" s="129" t="s">
        <v>245</v>
      </c>
    </row>
    <row r="101" spans="1:10" x14ac:dyDescent="0.2">
      <c r="A101" s="128">
        <v>40438</v>
      </c>
      <c r="B101" s="105">
        <v>0.35000000000000003</v>
      </c>
      <c r="C101" s="1" t="s">
        <v>143</v>
      </c>
      <c r="D101" s="1" t="s">
        <v>288</v>
      </c>
      <c r="E101" s="1"/>
      <c r="F101" s="13" t="s">
        <v>311</v>
      </c>
      <c r="G101" s="13" t="s">
        <v>165</v>
      </c>
      <c r="H101" s="13" t="s">
        <v>165</v>
      </c>
      <c r="I101" s="13">
        <v>510</v>
      </c>
      <c r="J101" s="129" t="s">
        <v>245</v>
      </c>
    </row>
    <row r="102" spans="1:10" x14ac:dyDescent="0.2">
      <c r="A102" s="128">
        <v>40438</v>
      </c>
      <c r="B102" s="105">
        <v>0.37916666666666665</v>
      </c>
      <c r="C102" s="1" t="s">
        <v>294</v>
      </c>
      <c r="D102" s="1" t="s">
        <v>288</v>
      </c>
      <c r="E102" s="1"/>
      <c r="F102" s="13">
        <v>8.0619999999999994</v>
      </c>
      <c r="G102" s="13">
        <v>55.49</v>
      </c>
      <c r="H102" s="13">
        <v>89.31</v>
      </c>
      <c r="I102" s="13">
        <v>489</v>
      </c>
      <c r="J102" s="129" t="s">
        <v>245</v>
      </c>
    </row>
    <row r="103" spans="1:10" x14ac:dyDescent="0.2">
      <c r="A103" s="128">
        <v>40438</v>
      </c>
      <c r="B103" s="105">
        <v>0.37986111111111115</v>
      </c>
      <c r="C103" s="1" t="s">
        <v>146</v>
      </c>
      <c r="D103" s="1" t="s">
        <v>301</v>
      </c>
      <c r="E103" s="1"/>
      <c r="F103" s="13">
        <v>10.561</v>
      </c>
      <c r="G103" s="13">
        <v>42.36</v>
      </c>
      <c r="H103" s="13">
        <v>68.180000000000007</v>
      </c>
      <c r="I103" s="13">
        <v>298</v>
      </c>
      <c r="J103" s="129" t="s">
        <v>127</v>
      </c>
    </row>
    <row r="104" spans="1:10" x14ac:dyDescent="0.2">
      <c r="A104" s="134"/>
      <c r="B104" s="108"/>
      <c r="C104" s="108"/>
      <c r="D104" s="108"/>
      <c r="E104" s="108"/>
      <c r="F104" s="108"/>
      <c r="G104" s="108"/>
      <c r="H104" s="108"/>
      <c r="I104" s="108"/>
      <c r="J104" s="135"/>
    </row>
    <row r="105" spans="1:10" ht="15.75" customHeight="1" x14ac:dyDescent="0.2">
      <c r="A105" s="136" t="s">
        <v>180</v>
      </c>
      <c r="B105" s="116"/>
      <c r="C105" s="116"/>
      <c r="D105" s="116"/>
      <c r="E105" s="116"/>
      <c r="F105" s="116"/>
      <c r="G105" s="116"/>
      <c r="H105" s="116"/>
      <c r="I105" s="116"/>
      <c r="J105" s="137"/>
    </row>
    <row r="106" spans="1:10" x14ac:dyDescent="0.2">
      <c r="A106" s="128">
        <v>40438</v>
      </c>
      <c r="B106" s="132">
        <v>0.75347222222222221</v>
      </c>
      <c r="C106" s="1" t="s">
        <v>262</v>
      </c>
      <c r="D106" s="1" t="s">
        <v>263</v>
      </c>
      <c r="E106" s="1"/>
      <c r="F106" s="1" t="s">
        <v>311</v>
      </c>
      <c r="G106" s="1" t="s">
        <v>165</v>
      </c>
      <c r="H106" s="1" t="s">
        <v>165</v>
      </c>
      <c r="I106" s="1">
        <v>560</v>
      </c>
      <c r="J106" s="133" t="s">
        <v>245</v>
      </c>
    </row>
    <row r="107" spans="1:10" x14ac:dyDescent="0.2">
      <c r="A107" s="128">
        <v>40438</v>
      </c>
      <c r="B107" s="105">
        <v>0.75347222222222221</v>
      </c>
      <c r="C107" s="1" t="s">
        <v>312</v>
      </c>
      <c r="D107" s="1" t="s">
        <v>290</v>
      </c>
      <c r="E107" s="1"/>
      <c r="F107" s="13" t="s">
        <v>311</v>
      </c>
      <c r="G107" s="13" t="s">
        <v>165</v>
      </c>
      <c r="H107" s="13" t="s">
        <v>165</v>
      </c>
      <c r="I107" s="13">
        <v>560</v>
      </c>
      <c r="J107" s="129" t="s">
        <v>245</v>
      </c>
    </row>
    <row r="108" spans="1:10" x14ac:dyDescent="0.2">
      <c r="A108" s="128">
        <v>40438</v>
      </c>
      <c r="B108" s="105">
        <v>0.75416666666666676</v>
      </c>
      <c r="C108" s="1" t="s">
        <v>313</v>
      </c>
      <c r="D108" s="1" t="s">
        <v>288</v>
      </c>
      <c r="E108" s="1"/>
      <c r="F108" s="13">
        <v>7.3760000000000003</v>
      </c>
      <c r="G108" s="13">
        <v>60.65</v>
      </c>
      <c r="H108" s="13">
        <v>97.61</v>
      </c>
      <c r="I108" s="13">
        <v>710</v>
      </c>
      <c r="J108" s="129" t="s">
        <v>245</v>
      </c>
    </row>
    <row r="109" spans="1:10" x14ac:dyDescent="0.2">
      <c r="A109" s="128">
        <v>40438</v>
      </c>
      <c r="B109" s="105">
        <v>0.77777777777777779</v>
      </c>
      <c r="C109" s="1" t="s">
        <v>314</v>
      </c>
      <c r="D109" s="1" t="s">
        <v>291</v>
      </c>
      <c r="E109" s="1"/>
      <c r="F109" s="13">
        <v>6.1319999999999997</v>
      </c>
      <c r="G109" s="13">
        <v>72.959999999999994</v>
      </c>
      <c r="H109" s="13">
        <v>117.42</v>
      </c>
      <c r="I109" s="13">
        <v>367</v>
      </c>
      <c r="J109" s="129" t="s">
        <v>245</v>
      </c>
    </row>
    <row r="110" spans="1:10" x14ac:dyDescent="0.2">
      <c r="A110" s="134"/>
      <c r="B110" s="108"/>
      <c r="C110" s="108"/>
      <c r="D110" s="108"/>
      <c r="E110" s="108"/>
      <c r="F110" s="108"/>
      <c r="G110" s="108"/>
      <c r="H110" s="108"/>
      <c r="I110" s="108"/>
      <c r="J110" s="135"/>
    </row>
    <row r="111" spans="1:10" ht="15.75" customHeight="1" x14ac:dyDescent="0.2">
      <c r="A111" s="136" t="s">
        <v>315</v>
      </c>
      <c r="B111" s="116"/>
      <c r="C111" s="116"/>
      <c r="D111" s="116"/>
      <c r="E111" s="116"/>
      <c r="F111" s="116"/>
      <c r="G111" s="116"/>
      <c r="H111" s="116"/>
      <c r="I111" s="116"/>
      <c r="J111" s="137"/>
    </row>
    <row r="112" spans="1:10" x14ac:dyDescent="0.2">
      <c r="A112" s="128">
        <v>40439</v>
      </c>
      <c r="B112" s="139">
        <v>0.30902777777777779</v>
      </c>
      <c r="C112" s="1" t="s">
        <v>130</v>
      </c>
      <c r="D112" s="1" t="s">
        <v>316</v>
      </c>
      <c r="E112" s="1"/>
      <c r="F112" s="140">
        <v>13.548999999999999</v>
      </c>
      <c r="G112" s="140">
        <v>33.020000000000003</v>
      </c>
      <c r="H112" s="140">
        <v>53.14</v>
      </c>
      <c r="I112" s="140">
        <v>237</v>
      </c>
      <c r="J112" s="129" t="s">
        <v>127</v>
      </c>
    </row>
    <row r="113" spans="1:10" x14ac:dyDescent="0.2">
      <c r="A113" s="128">
        <v>40439</v>
      </c>
      <c r="B113" s="139">
        <v>0.31388888888888888</v>
      </c>
      <c r="C113" s="1" t="s">
        <v>87</v>
      </c>
      <c r="D113" s="1" t="s">
        <v>82</v>
      </c>
      <c r="E113" s="1"/>
      <c r="F113" s="140">
        <v>11.249000000000001</v>
      </c>
      <c r="G113" s="140">
        <v>39.770000000000003</v>
      </c>
      <c r="H113" s="140">
        <v>64.010000000000005</v>
      </c>
      <c r="I113" s="140">
        <v>407</v>
      </c>
      <c r="J113" s="129" t="s">
        <v>245</v>
      </c>
    </row>
    <row r="114" spans="1:10" x14ac:dyDescent="0.2">
      <c r="A114" s="134"/>
      <c r="B114" s="108"/>
      <c r="C114" s="108"/>
      <c r="D114" s="108"/>
      <c r="E114" s="108"/>
      <c r="F114" s="108"/>
      <c r="G114" s="108"/>
      <c r="H114" s="108"/>
      <c r="I114" s="108"/>
      <c r="J114" s="135"/>
    </row>
    <row r="115" spans="1:10" ht="15.75" customHeight="1" x14ac:dyDescent="0.2">
      <c r="A115" s="136" t="s">
        <v>276</v>
      </c>
      <c r="B115" s="116"/>
      <c r="C115" s="116"/>
      <c r="D115" s="116"/>
      <c r="E115" s="116"/>
      <c r="F115" s="116"/>
      <c r="G115" s="116"/>
      <c r="H115" s="116"/>
      <c r="I115" s="116"/>
      <c r="J115" s="137"/>
    </row>
    <row r="116" spans="1:10" x14ac:dyDescent="0.2">
      <c r="A116" s="128">
        <v>40439</v>
      </c>
      <c r="B116" s="139">
        <v>0.33958333333333335</v>
      </c>
      <c r="C116" s="1" t="s">
        <v>58</v>
      </c>
      <c r="D116" s="1" t="s">
        <v>296</v>
      </c>
      <c r="E116" s="1"/>
      <c r="F116" s="140">
        <v>6.3920000000000003</v>
      </c>
      <c r="G116" s="140">
        <v>69.989999999999995</v>
      </c>
      <c r="H116" s="140">
        <v>112.64</v>
      </c>
      <c r="I116" s="140">
        <v>487</v>
      </c>
      <c r="J116" s="133" t="s">
        <v>245</v>
      </c>
    </row>
    <row r="117" spans="1:10" x14ac:dyDescent="0.2">
      <c r="A117" s="128">
        <v>40439</v>
      </c>
      <c r="B117" s="139">
        <v>0.34166666666666662</v>
      </c>
      <c r="C117" s="1" t="s">
        <v>294</v>
      </c>
      <c r="D117" s="1" t="s">
        <v>288</v>
      </c>
      <c r="E117" s="1"/>
      <c r="F117" s="140">
        <v>8.0150000000000006</v>
      </c>
      <c r="G117" s="140">
        <v>55.82</v>
      </c>
      <c r="H117" s="140">
        <v>89.83</v>
      </c>
      <c r="I117" s="140">
        <v>317</v>
      </c>
      <c r="J117" s="133" t="s">
        <v>127</v>
      </c>
    </row>
    <row r="118" spans="1:10" x14ac:dyDescent="0.2">
      <c r="A118" s="128">
        <v>40439</v>
      </c>
      <c r="B118" s="139">
        <v>0.3430555555555555</v>
      </c>
      <c r="C118" s="1" t="s">
        <v>259</v>
      </c>
      <c r="D118" s="1" t="s">
        <v>290</v>
      </c>
      <c r="E118" s="1"/>
      <c r="F118" s="140">
        <v>9.032</v>
      </c>
      <c r="G118" s="140">
        <v>49.53</v>
      </c>
      <c r="H118" s="140">
        <v>79.72</v>
      </c>
      <c r="I118" s="140">
        <v>458</v>
      </c>
      <c r="J118" s="133" t="s">
        <v>245</v>
      </c>
    </row>
    <row r="119" spans="1:10" x14ac:dyDescent="0.2">
      <c r="A119" s="128">
        <v>40439</v>
      </c>
      <c r="B119" s="132">
        <v>0.36527777777777781</v>
      </c>
      <c r="C119" s="1" t="s">
        <v>94</v>
      </c>
      <c r="D119" s="1" t="s">
        <v>95</v>
      </c>
      <c r="E119" s="1"/>
      <c r="F119" s="1">
        <v>6.181</v>
      </c>
      <c r="G119" s="1">
        <v>72.38</v>
      </c>
      <c r="H119" s="1">
        <v>116.49</v>
      </c>
      <c r="I119" s="1">
        <v>438</v>
      </c>
      <c r="J119" s="133" t="s">
        <v>245</v>
      </c>
    </row>
    <row r="120" spans="1:10" x14ac:dyDescent="0.2">
      <c r="A120" s="128">
        <v>40439</v>
      </c>
      <c r="B120" s="132">
        <v>0.3666666666666667</v>
      </c>
      <c r="C120" s="1" t="s">
        <v>14</v>
      </c>
      <c r="D120" s="1" t="s">
        <v>288</v>
      </c>
      <c r="E120" s="1"/>
      <c r="F120" s="1">
        <v>7.0590000000000002</v>
      </c>
      <c r="G120" s="1">
        <v>63.38</v>
      </c>
      <c r="H120" s="1">
        <v>102</v>
      </c>
      <c r="I120" s="1">
        <v>406</v>
      </c>
      <c r="J120" s="133" t="s">
        <v>245</v>
      </c>
    </row>
    <row r="121" spans="1:10" x14ac:dyDescent="0.2">
      <c r="A121" s="128">
        <v>40439</v>
      </c>
      <c r="B121" s="132">
        <v>0.36805555555555558</v>
      </c>
      <c r="C121" s="1" t="s">
        <v>137</v>
      </c>
      <c r="D121" s="1" t="s">
        <v>290</v>
      </c>
      <c r="E121" s="1"/>
      <c r="F121" s="1">
        <v>9.3260000000000005</v>
      </c>
      <c r="G121" s="1">
        <v>47.97</v>
      </c>
      <c r="H121" s="1">
        <v>77.2</v>
      </c>
      <c r="I121" s="1">
        <v>455</v>
      </c>
      <c r="J121" s="133" t="s">
        <v>245</v>
      </c>
    </row>
    <row r="122" spans="1:10" x14ac:dyDescent="0.2">
      <c r="A122" s="128">
        <v>40439</v>
      </c>
      <c r="B122" s="139">
        <v>0.39583333333333331</v>
      </c>
      <c r="C122" s="1" t="s">
        <v>317</v>
      </c>
      <c r="D122" s="1" t="s">
        <v>291</v>
      </c>
      <c r="E122" s="1"/>
      <c r="F122" s="140">
        <v>6.0759999999999996</v>
      </c>
      <c r="G122" s="140">
        <v>73.63</v>
      </c>
      <c r="H122" s="140">
        <v>118.5</v>
      </c>
      <c r="I122" s="140">
        <v>426</v>
      </c>
      <c r="J122" s="133" t="s">
        <v>245</v>
      </c>
    </row>
    <row r="123" spans="1:10" x14ac:dyDescent="0.2">
      <c r="A123" s="128">
        <v>40439</v>
      </c>
      <c r="B123" s="139">
        <v>0.3972222222222222</v>
      </c>
      <c r="C123" s="1" t="s">
        <v>111</v>
      </c>
      <c r="D123" s="1" t="s">
        <v>75</v>
      </c>
      <c r="E123" s="1"/>
      <c r="F123" s="140">
        <v>6.569</v>
      </c>
      <c r="G123" s="140">
        <v>68.11</v>
      </c>
      <c r="H123" s="140">
        <v>109.61</v>
      </c>
      <c r="I123" s="140">
        <v>384</v>
      </c>
      <c r="J123" s="133" t="s">
        <v>245</v>
      </c>
    </row>
    <row r="124" spans="1:10" x14ac:dyDescent="0.2">
      <c r="A124" s="128">
        <v>40439</v>
      </c>
      <c r="B124" s="139">
        <v>0.39930555555555558</v>
      </c>
      <c r="C124" s="1" t="s">
        <v>313</v>
      </c>
      <c r="D124" s="1" t="s">
        <v>288</v>
      </c>
      <c r="E124" s="1"/>
      <c r="F124" s="140">
        <v>7.2210000000000001</v>
      </c>
      <c r="G124" s="140">
        <v>61.96</v>
      </c>
      <c r="H124" s="140">
        <v>99.71</v>
      </c>
      <c r="I124" s="140">
        <v>456</v>
      </c>
      <c r="J124" s="133" t="s">
        <v>245</v>
      </c>
    </row>
    <row r="125" spans="1:10" x14ac:dyDescent="0.2">
      <c r="A125" s="128">
        <v>40439</v>
      </c>
      <c r="B125" s="139">
        <v>0.40208333333333335</v>
      </c>
      <c r="C125" s="1" t="s">
        <v>87</v>
      </c>
      <c r="D125" s="1" t="s">
        <v>82</v>
      </c>
      <c r="E125" s="1"/>
      <c r="F125" s="140">
        <v>7.7519999999999998</v>
      </c>
      <c r="G125" s="140">
        <v>57.71</v>
      </c>
      <c r="H125" s="140">
        <v>92.88</v>
      </c>
      <c r="I125" s="140">
        <v>291</v>
      </c>
      <c r="J125" s="133" t="s">
        <v>127</v>
      </c>
    </row>
    <row r="126" spans="1:10" x14ac:dyDescent="0.2">
      <c r="A126" s="134"/>
      <c r="B126" s="108"/>
      <c r="C126" s="108"/>
      <c r="D126" s="108"/>
      <c r="E126" s="108"/>
      <c r="F126" s="108"/>
      <c r="G126" s="108"/>
      <c r="H126" s="108"/>
      <c r="I126" s="108"/>
      <c r="J126" s="135"/>
    </row>
    <row r="127" spans="1:10" ht="15.75" customHeight="1" x14ac:dyDescent="0.2">
      <c r="A127" s="136" t="s">
        <v>235</v>
      </c>
      <c r="B127" s="116"/>
      <c r="C127" s="116"/>
      <c r="D127" s="116"/>
      <c r="E127" s="116"/>
      <c r="F127" s="116"/>
      <c r="G127" s="116"/>
      <c r="H127" s="116"/>
      <c r="I127" s="116"/>
      <c r="J127" s="137"/>
    </row>
    <row r="128" spans="1:10" x14ac:dyDescent="0.2">
      <c r="A128" s="128">
        <v>40439</v>
      </c>
      <c r="B128" s="139">
        <v>0.75486111111111109</v>
      </c>
      <c r="C128" s="1" t="s">
        <v>111</v>
      </c>
      <c r="D128" s="1" t="s">
        <v>75</v>
      </c>
      <c r="E128" s="1"/>
      <c r="F128" s="140">
        <v>6.4859999999999998</v>
      </c>
      <c r="G128" s="140">
        <v>68.98</v>
      </c>
      <c r="H128" s="140">
        <v>111.01</v>
      </c>
      <c r="I128" s="140">
        <v>675</v>
      </c>
      <c r="J128" s="133" t="s">
        <v>245</v>
      </c>
    </row>
    <row r="129" spans="1:10" x14ac:dyDescent="0.2">
      <c r="A129" s="128">
        <v>40439</v>
      </c>
      <c r="B129" s="139">
        <v>0.75624999999999998</v>
      </c>
      <c r="C129" s="1" t="s">
        <v>293</v>
      </c>
      <c r="D129" s="1" t="s">
        <v>296</v>
      </c>
      <c r="E129" s="1"/>
      <c r="F129" s="140">
        <v>6.86</v>
      </c>
      <c r="G129" s="140">
        <v>65.22</v>
      </c>
      <c r="H129" s="140">
        <v>104.96</v>
      </c>
      <c r="I129" s="140">
        <v>577</v>
      </c>
      <c r="J129" s="133" t="s">
        <v>245</v>
      </c>
    </row>
    <row r="130" spans="1:10" x14ac:dyDescent="0.2">
      <c r="A130" s="128">
        <v>40439</v>
      </c>
      <c r="B130" s="139">
        <v>0.75694444444444453</v>
      </c>
      <c r="C130" s="1" t="s">
        <v>312</v>
      </c>
      <c r="D130" s="1" t="s">
        <v>290</v>
      </c>
      <c r="E130" s="1"/>
      <c r="F130" s="140">
        <v>7.6029999999999998</v>
      </c>
      <c r="G130" s="140">
        <v>58.84</v>
      </c>
      <c r="H130" s="140">
        <v>94.7</v>
      </c>
      <c r="I130" s="140">
        <v>665</v>
      </c>
      <c r="J130" s="133" t="s">
        <v>245</v>
      </c>
    </row>
    <row r="131" spans="1:10" x14ac:dyDescent="0.2">
      <c r="A131" s="128">
        <v>40439</v>
      </c>
      <c r="B131" s="139">
        <v>0.75902777777777775</v>
      </c>
      <c r="C131" s="1" t="s">
        <v>313</v>
      </c>
      <c r="D131" s="1" t="s">
        <v>288</v>
      </c>
      <c r="E131" s="1"/>
      <c r="F131" s="140">
        <v>7.2460000000000004</v>
      </c>
      <c r="G131" s="140">
        <v>61.74</v>
      </c>
      <c r="H131" s="140">
        <v>99.37</v>
      </c>
      <c r="I131" s="140">
        <v>541</v>
      </c>
      <c r="J131" s="133" t="s">
        <v>245</v>
      </c>
    </row>
    <row r="132" spans="1:10" x14ac:dyDescent="0.2">
      <c r="A132" s="128">
        <v>40439</v>
      </c>
      <c r="B132" s="139">
        <v>0.77708333333333324</v>
      </c>
      <c r="C132" s="1" t="s">
        <v>135</v>
      </c>
      <c r="D132" s="1" t="s">
        <v>292</v>
      </c>
      <c r="E132" s="1"/>
      <c r="F132" s="140">
        <v>5.5010000000000003</v>
      </c>
      <c r="G132" s="140">
        <v>81.33</v>
      </c>
      <c r="H132" s="140">
        <v>130.88999999999999</v>
      </c>
      <c r="I132" s="140">
        <v>273</v>
      </c>
      <c r="J132" s="133" t="s">
        <v>127</v>
      </c>
    </row>
    <row r="133" spans="1:10" x14ac:dyDescent="0.2">
      <c r="A133" s="128">
        <v>40439</v>
      </c>
      <c r="B133" s="139">
        <v>0.77847222222222223</v>
      </c>
      <c r="C133" s="1" t="s">
        <v>39</v>
      </c>
      <c r="D133" s="1" t="s">
        <v>49</v>
      </c>
      <c r="E133" s="1"/>
      <c r="F133" s="140">
        <v>5.8559999999999999</v>
      </c>
      <c r="G133" s="140">
        <v>76.400000000000006</v>
      </c>
      <c r="H133" s="140">
        <v>122.95</v>
      </c>
      <c r="I133" s="140">
        <v>340</v>
      </c>
      <c r="J133" s="133" t="s">
        <v>245</v>
      </c>
    </row>
    <row r="134" spans="1:10" x14ac:dyDescent="0.2">
      <c r="A134" s="128">
        <v>40439</v>
      </c>
      <c r="B134" s="139">
        <v>0.77986111111111101</v>
      </c>
      <c r="C134" s="1" t="s">
        <v>21</v>
      </c>
      <c r="D134" s="1" t="s">
        <v>291</v>
      </c>
      <c r="E134" s="1"/>
      <c r="F134" s="140">
        <v>5.9210000000000003</v>
      </c>
      <c r="G134" s="140">
        <v>75.56</v>
      </c>
      <c r="H134" s="140">
        <v>121.6</v>
      </c>
      <c r="I134" s="140">
        <v>240</v>
      </c>
      <c r="J134" s="133" t="s">
        <v>127</v>
      </c>
    </row>
    <row r="135" spans="1:10" x14ac:dyDescent="0.2">
      <c r="A135" s="128">
        <v>40439</v>
      </c>
      <c r="B135" s="139">
        <v>0.78194444444444444</v>
      </c>
      <c r="C135" s="1" t="s">
        <v>94</v>
      </c>
      <c r="D135" s="1" t="s">
        <v>95</v>
      </c>
      <c r="E135" s="1"/>
      <c r="F135" s="140">
        <v>6.2210000000000001</v>
      </c>
      <c r="G135" s="140">
        <v>71.92</v>
      </c>
      <c r="H135" s="140">
        <v>115.74</v>
      </c>
      <c r="I135" s="140">
        <v>146</v>
      </c>
      <c r="J135" s="133" t="s">
        <v>127</v>
      </c>
    </row>
    <row r="136" spans="1:10" ht="13.5" thickBot="1" x14ac:dyDescent="0.25">
      <c r="A136" s="141">
        <v>40439</v>
      </c>
      <c r="B136" s="142">
        <v>0.78333333333333333</v>
      </c>
      <c r="C136" s="6" t="s">
        <v>295</v>
      </c>
      <c r="D136" s="6" t="s">
        <v>296</v>
      </c>
      <c r="E136" s="6"/>
      <c r="F136" s="143">
        <v>6.1950000000000003</v>
      </c>
      <c r="G136" s="143">
        <v>72.22</v>
      </c>
      <c r="H136" s="143">
        <v>116.22</v>
      </c>
      <c r="I136" s="143">
        <v>185</v>
      </c>
      <c r="J136" s="144" t="s">
        <v>127</v>
      </c>
    </row>
  </sheetData>
  <pageMargins left="0.7" right="0.7" top="0.75" bottom="0.75" header="0.3" footer="0.3"/>
  <pageSetup scale="39" orientation="portrait" verticalDpi="0" r:id="rId1"/>
  <headerFooter>
    <oddFooter>&amp;L&amp;P - &amp;N&amp;C&amp;D - &amp;T&amp;R&amp;Z&amp;F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2"/>
  <sheetViews>
    <sheetView workbookViewId="0">
      <selection activeCell="L23" sqref="L23:O23"/>
    </sheetView>
  </sheetViews>
  <sheetFormatPr defaultRowHeight="12.75" x14ac:dyDescent="0.2"/>
  <cols>
    <col min="1" max="1" width="9.140625" style="60"/>
    <col min="2" max="2" width="9.140625" style="46"/>
    <col min="3" max="3" width="36.28515625" style="46" customWidth="1"/>
    <col min="4" max="13" width="9.140625" style="46"/>
    <col min="14" max="14" width="21.85546875" style="46" customWidth="1"/>
    <col min="15" max="16384" width="9.140625" style="46"/>
  </cols>
  <sheetData>
    <row r="1" spans="1:15" x14ac:dyDescent="0.2">
      <c r="A1" s="119" t="s">
        <v>0</v>
      </c>
      <c r="B1" s="39" t="s">
        <v>56</v>
      </c>
      <c r="C1" s="39" t="s">
        <v>318</v>
      </c>
      <c r="D1" s="39"/>
      <c r="E1" s="39"/>
      <c r="F1" s="120" t="s">
        <v>5</v>
      </c>
      <c r="G1" s="120" t="s">
        <v>7</v>
      </c>
      <c r="H1" s="120" t="s">
        <v>9</v>
      </c>
      <c r="I1" s="120" t="s">
        <v>10</v>
      </c>
      <c r="J1" s="120" t="s">
        <v>12</v>
      </c>
    </row>
    <row r="2" spans="1:15" ht="13.5" thickBot="1" x14ac:dyDescent="0.25">
      <c r="A2" s="121"/>
      <c r="B2" s="40"/>
      <c r="C2" s="40"/>
      <c r="D2" s="40"/>
      <c r="E2" s="40"/>
      <c r="F2" s="122" t="s">
        <v>159</v>
      </c>
      <c r="G2" s="123" t="s">
        <v>8</v>
      </c>
      <c r="H2" s="123" t="s">
        <v>8</v>
      </c>
      <c r="I2" s="123" t="s">
        <v>11</v>
      </c>
      <c r="J2" s="123" t="s">
        <v>13</v>
      </c>
      <c r="L2" s="46" t="s">
        <v>779</v>
      </c>
      <c r="M2" s="46" t="s">
        <v>780</v>
      </c>
      <c r="N2" s="46" t="s">
        <v>781</v>
      </c>
      <c r="O2" s="46" t="s">
        <v>782</v>
      </c>
    </row>
    <row r="3" spans="1:15" ht="13.5" thickBot="1" x14ac:dyDescent="0.25">
      <c r="A3" s="124"/>
      <c r="B3" s="113"/>
      <c r="C3" s="113"/>
      <c r="D3" s="113"/>
      <c r="E3" s="113"/>
      <c r="F3" s="113"/>
      <c r="G3" s="113"/>
      <c r="H3" s="113"/>
      <c r="I3" s="113"/>
      <c r="J3" s="125"/>
    </row>
    <row r="4" spans="1:15" ht="15.75" customHeight="1" thickBot="1" x14ac:dyDescent="0.25">
      <c r="A4" s="126" t="s">
        <v>319</v>
      </c>
      <c r="B4" s="102"/>
      <c r="C4" s="102"/>
      <c r="D4" s="102"/>
      <c r="E4" s="102"/>
      <c r="F4" s="102"/>
      <c r="G4" s="102"/>
      <c r="H4" s="102"/>
      <c r="I4" s="102"/>
      <c r="J4" s="127"/>
    </row>
    <row r="5" spans="1:15" x14ac:dyDescent="0.2">
      <c r="A5" s="128">
        <v>40070</v>
      </c>
      <c r="B5" s="105">
        <v>0.31527777777777777</v>
      </c>
      <c r="C5" s="1" t="s">
        <v>320</v>
      </c>
      <c r="D5" s="1"/>
      <c r="E5" s="1"/>
      <c r="F5" s="13">
        <v>6.7169999999999996</v>
      </c>
      <c r="G5" s="13">
        <v>66.605000000000004</v>
      </c>
      <c r="H5" s="13">
        <v>107.191</v>
      </c>
      <c r="I5" s="13">
        <v>67</v>
      </c>
      <c r="J5" s="129" t="s">
        <v>17</v>
      </c>
      <c r="L5" s="46">
        <f>LEN(C5)</f>
        <v>29</v>
      </c>
      <c r="M5" s="46">
        <f>FIND("/",C5)</f>
        <v>16</v>
      </c>
      <c r="N5" s="46" t="str">
        <f>LEFT(C5,(M5-1))</f>
        <v>Sam Whittingham</v>
      </c>
      <c r="O5" s="46" t="str">
        <f>RIGHT(C5,(L5-M5))</f>
        <v>Varna Tempest</v>
      </c>
    </row>
    <row r="6" spans="1:15" x14ac:dyDescent="0.2">
      <c r="A6" s="128">
        <v>40070</v>
      </c>
      <c r="B6" s="105">
        <v>0.31666666666666665</v>
      </c>
      <c r="C6" s="1" t="s">
        <v>321</v>
      </c>
      <c r="D6" s="1"/>
      <c r="E6" s="1"/>
      <c r="F6" s="13">
        <v>8.4700000000000006</v>
      </c>
      <c r="G6" s="13">
        <v>52.82</v>
      </c>
      <c r="H6" s="13">
        <v>85.006</v>
      </c>
      <c r="I6" s="13">
        <v>0</v>
      </c>
      <c r="J6" s="129" t="s">
        <v>17</v>
      </c>
      <c r="L6" s="46">
        <f t="shared" ref="L6:L69" si="0">LEN(C6)</f>
        <v>26</v>
      </c>
      <c r="M6" s="46">
        <f t="shared" ref="M6:M69" si="1">FIND("/",C6)</f>
        <v>16</v>
      </c>
      <c r="N6" s="46" t="str">
        <f t="shared" ref="N6:N69" si="2">LEFT(C6,(M6-1))</f>
        <v>James Schroeder</v>
      </c>
      <c r="O6" s="46" t="str">
        <f t="shared" ref="O6:O69" si="3">RIGHT(C6,(L6-M6))</f>
        <v>Specter II</v>
      </c>
    </row>
    <row r="7" spans="1:15" x14ac:dyDescent="0.2">
      <c r="A7" s="128">
        <v>40070</v>
      </c>
      <c r="B7" s="105">
        <v>0.31805555555555554</v>
      </c>
      <c r="C7" s="1" t="s">
        <v>322</v>
      </c>
      <c r="D7" s="1"/>
      <c r="E7" s="1"/>
      <c r="F7" s="13">
        <v>8.6639999999999997</v>
      </c>
      <c r="G7" s="13">
        <v>51.637999999999998</v>
      </c>
      <c r="H7" s="13">
        <v>83.102999999999994</v>
      </c>
      <c r="I7" s="13">
        <v>0</v>
      </c>
      <c r="J7" s="129" t="s">
        <v>17</v>
      </c>
      <c r="L7" s="46">
        <f t="shared" si="0"/>
        <v>18</v>
      </c>
      <c r="M7" s="46">
        <f t="shared" si="1"/>
        <v>10</v>
      </c>
      <c r="N7" s="46" t="str">
        <f t="shared" si="2"/>
        <v>Larry Lem</v>
      </c>
      <c r="O7" s="46" t="str">
        <f t="shared" si="3"/>
        <v>Scimitar</v>
      </c>
    </row>
    <row r="8" spans="1:15" x14ac:dyDescent="0.2">
      <c r="A8" s="128">
        <v>40070</v>
      </c>
      <c r="B8" s="105">
        <v>0.31944444444444448</v>
      </c>
      <c r="C8" s="1" t="s">
        <v>323</v>
      </c>
      <c r="D8" s="1"/>
      <c r="E8" s="1"/>
      <c r="F8" s="13">
        <v>7.4080000000000004</v>
      </c>
      <c r="G8" s="13">
        <v>60.393000000000001</v>
      </c>
      <c r="H8" s="13">
        <v>97.191999999999993</v>
      </c>
      <c r="I8" s="13">
        <v>0</v>
      </c>
      <c r="J8" s="129" t="s">
        <v>17</v>
      </c>
      <c r="L8" s="46">
        <f t="shared" si="0"/>
        <v>23</v>
      </c>
      <c r="M8" s="46">
        <f t="shared" si="1"/>
        <v>13</v>
      </c>
      <c r="N8" s="46" t="str">
        <f t="shared" si="2"/>
        <v>Yannick Lutz</v>
      </c>
      <c r="O8" s="46" t="str">
        <f t="shared" si="3"/>
        <v xml:space="preserve"> Altair II</v>
      </c>
    </row>
    <row r="9" spans="1:15" x14ac:dyDescent="0.2">
      <c r="A9" s="128">
        <v>40070</v>
      </c>
      <c r="B9" s="105">
        <v>0.3215277777777778</v>
      </c>
      <c r="C9" s="1" t="s">
        <v>324</v>
      </c>
      <c r="D9" s="1"/>
      <c r="E9" s="1"/>
      <c r="F9" s="13">
        <v>7.7039999999999997</v>
      </c>
      <c r="G9" s="13">
        <v>58.072000000000003</v>
      </c>
      <c r="H9" s="13">
        <v>93.457999999999998</v>
      </c>
      <c r="I9" s="13">
        <v>211</v>
      </c>
      <c r="J9" s="129" t="s">
        <v>17</v>
      </c>
      <c r="L9" s="46">
        <f t="shared" si="0"/>
        <v>16</v>
      </c>
      <c r="M9" s="46">
        <f t="shared" si="1"/>
        <v>10</v>
      </c>
      <c r="N9" s="46" t="str">
        <f t="shared" si="2"/>
        <v>Eric Ware</v>
      </c>
      <c r="O9" s="46" t="str">
        <f t="shared" si="3"/>
        <v xml:space="preserve"> Wedge</v>
      </c>
    </row>
    <row r="10" spans="1:15" x14ac:dyDescent="0.2">
      <c r="A10" s="128">
        <v>40070</v>
      </c>
      <c r="B10" s="105">
        <v>0.32291666666666669</v>
      </c>
      <c r="C10" s="1" t="s">
        <v>325</v>
      </c>
      <c r="D10" s="1"/>
      <c r="E10" s="1"/>
      <c r="F10" s="13">
        <v>7.7549999999999999</v>
      </c>
      <c r="G10" s="13">
        <v>57.69</v>
      </c>
      <c r="H10" s="13">
        <v>92.843999999999994</v>
      </c>
      <c r="I10" s="13">
        <v>200</v>
      </c>
      <c r="J10" s="129" t="s">
        <v>17</v>
      </c>
      <c r="L10" s="46">
        <f t="shared" si="0"/>
        <v>25</v>
      </c>
      <c r="M10" s="46">
        <f t="shared" si="1"/>
        <v>17</v>
      </c>
      <c r="N10" s="46" t="str">
        <f t="shared" si="2"/>
        <v xml:space="preserve">Jason Erickson  </v>
      </c>
      <c r="O10" s="46" t="str">
        <f t="shared" si="3"/>
        <v>Varnator</v>
      </c>
    </row>
    <row r="11" spans="1:15" x14ac:dyDescent="0.2">
      <c r="A11" s="128">
        <v>40070</v>
      </c>
      <c r="B11" s="105">
        <v>0.32430555555555557</v>
      </c>
      <c r="C11" s="1" t="s">
        <v>326</v>
      </c>
      <c r="D11" s="1"/>
      <c r="E11" s="1"/>
      <c r="F11" s="13">
        <v>7.1219999999999999</v>
      </c>
      <c r="G11" s="13">
        <v>62.817999999999998</v>
      </c>
      <c r="H11" s="13">
        <v>101.095</v>
      </c>
      <c r="I11" s="13">
        <v>318</v>
      </c>
      <c r="J11" s="129" t="s">
        <v>17</v>
      </c>
      <c r="L11" s="46">
        <f t="shared" si="0"/>
        <v>28</v>
      </c>
      <c r="M11" s="46">
        <f t="shared" si="1"/>
        <v>13</v>
      </c>
      <c r="N11" s="46" t="str">
        <f t="shared" si="2"/>
        <v>Fred Markham</v>
      </c>
      <c r="O11" s="46" t="str">
        <f t="shared" si="3"/>
        <v xml:space="preserve"> Varna Mephisto</v>
      </c>
    </row>
    <row r="12" spans="1:15" x14ac:dyDescent="0.2">
      <c r="A12" s="128">
        <v>40070</v>
      </c>
      <c r="B12" s="105">
        <v>0.32569444444444445</v>
      </c>
      <c r="C12" s="1" t="s">
        <v>327</v>
      </c>
      <c r="D12" s="1"/>
      <c r="E12" s="1"/>
      <c r="F12" s="13">
        <v>9.6560000000000006</v>
      </c>
      <c r="G12" s="13">
        <v>46.332999999999998</v>
      </c>
      <c r="H12" s="13">
        <v>74.564999999999998</v>
      </c>
      <c r="I12" s="13">
        <v>276</v>
      </c>
      <c r="J12" s="129" t="s">
        <v>17</v>
      </c>
      <c r="L12" s="46">
        <f t="shared" si="0"/>
        <v>22</v>
      </c>
      <c r="M12" s="46">
        <f t="shared" si="1"/>
        <v>16</v>
      </c>
      <c r="N12" s="46" t="str">
        <f t="shared" si="2"/>
        <v xml:space="preserve">Aaron Williams </v>
      </c>
      <c r="O12" s="46" t="str">
        <f t="shared" si="3"/>
        <v xml:space="preserve"> Atlas</v>
      </c>
    </row>
    <row r="13" spans="1:15" x14ac:dyDescent="0.2">
      <c r="A13" s="128">
        <v>40070</v>
      </c>
      <c r="B13" s="105">
        <v>0.36249999999999999</v>
      </c>
      <c r="C13" s="1" t="s">
        <v>328</v>
      </c>
      <c r="D13" s="1"/>
      <c r="E13" s="1"/>
      <c r="F13" s="13">
        <v>7.0119999999999996</v>
      </c>
      <c r="G13" s="13">
        <v>63.802999999999997</v>
      </c>
      <c r="H13" s="13">
        <v>102.681</v>
      </c>
      <c r="I13" s="13">
        <v>358</v>
      </c>
      <c r="J13" s="129" t="s">
        <v>167</v>
      </c>
      <c r="L13" s="46">
        <f t="shared" si="0"/>
        <v>33</v>
      </c>
      <c r="M13" s="46">
        <f t="shared" si="1"/>
        <v>16</v>
      </c>
      <c r="N13" s="46" t="str">
        <f t="shared" si="2"/>
        <v>Barbara Buatois</v>
      </c>
      <c r="O13" s="46" t="str">
        <f t="shared" si="3"/>
        <v xml:space="preserve"> Varna Diablo III</v>
      </c>
    </row>
    <row r="14" spans="1:15" x14ac:dyDescent="0.2">
      <c r="A14" s="128">
        <v>40070</v>
      </c>
      <c r="B14" s="105">
        <v>0.36249999999999999</v>
      </c>
      <c r="C14" s="1" t="s">
        <v>329</v>
      </c>
      <c r="D14" s="1"/>
      <c r="E14" s="1"/>
      <c r="F14" s="13">
        <v>7.8540000000000001</v>
      </c>
      <c r="G14" s="13">
        <v>56.963000000000001</v>
      </c>
      <c r="H14" s="13">
        <v>91.673000000000002</v>
      </c>
      <c r="I14" s="13">
        <v>490</v>
      </c>
      <c r="J14" s="129" t="s">
        <v>167</v>
      </c>
      <c r="L14" s="46">
        <f t="shared" si="0"/>
        <v>29</v>
      </c>
      <c r="M14" s="46">
        <f t="shared" si="1"/>
        <v>14</v>
      </c>
      <c r="N14" s="46" t="str">
        <f t="shared" si="2"/>
        <v>Tanya Markham</v>
      </c>
      <c r="O14" s="46" t="str">
        <f t="shared" si="3"/>
        <v xml:space="preserve"> Varna Mephisto</v>
      </c>
    </row>
    <row r="15" spans="1:15" x14ac:dyDescent="0.2">
      <c r="A15" s="128">
        <v>40070</v>
      </c>
      <c r="B15" s="105">
        <v>0.3666666666666667</v>
      </c>
      <c r="C15" s="1" t="s">
        <v>330</v>
      </c>
      <c r="D15" s="1"/>
      <c r="E15" s="1"/>
      <c r="F15" s="13">
        <v>9.1809999999999992</v>
      </c>
      <c r="G15" s="13">
        <v>48.73</v>
      </c>
      <c r="H15" s="13">
        <v>78.423000000000002</v>
      </c>
      <c r="I15" s="13">
        <v>372</v>
      </c>
      <c r="J15" s="129" t="s">
        <v>167</v>
      </c>
      <c r="L15" s="46">
        <f t="shared" si="0"/>
        <v>27</v>
      </c>
      <c r="M15" s="46">
        <f t="shared" si="1"/>
        <v>16</v>
      </c>
      <c r="N15" s="46" t="str">
        <f t="shared" si="2"/>
        <v>Kevin Schroeder</v>
      </c>
      <c r="O15" s="46" t="str">
        <f t="shared" si="3"/>
        <v xml:space="preserve"> Specter II</v>
      </c>
    </row>
    <row r="16" spans="1:15" x14ac:dyDescent="0.2">
      <c r="A16" s="128">
        <v>40070</v>
      </c>
      <c r="B16" s="105">
        <v>0.36805555555555558</v>
      </c>
      <c r="C16" s="1" t="s">
        <v>331</v>
      </c>
      <c r="D16" s="1"/>
      <c r="E16" s="1"/>
      <c r="F16" s="13">
        <v>12.629</v>
      </c>
      <c r="G16" s="13">
        <v>35.424999999999997</v>
      </c>
      <c r="H16" s="13">
        <v>57.012</v>
      </c>
      <c r="I16" s="13">
        <v>237</v>
      </c>
      <c r="J16" s="129" t="s">
        <v>17</v>
      </c>
      <c r="L16" s="46">
        <f t="shared" si="0"/>
        <v>20</v>
      </c>
      <c r="M16" s="46">
        <f t="shared" si="1"/>
        <v>13</v>
      </c>
      <c r="N16" s="46" t="str">
        <f t="shared" si="2"/>
        <v>Ron Milligan</v>
      </c>
      <c r="O16" s="46" t="str">
        <f t="shared" si="3"/>
        <v xml:space="preserve"> Athena</v>
      </c>
    </row>
    <row r="17" spans="1:15" x14ac:dyDescent="0.2">
      <c r="A17" s="128">
        <v>40070</v>
      </c>
      <c r="B17" s="105">
        <v>0.36874999999999997</v>
      </c>
      <c r="C17" s="1" t="s">
        <v>323</v>
      </c>
      <c r="D17" s="1"/>
      <c r="E17" s="1"/>
      <c r="F17" s="13" t="s">
        <v>332</v>
      </c>
      <c r="G17" s="13" t="s">
        <v>165</v>
      </c>
      <c r="H17" s="13" t="s">
        <v>165</v>
      </c>
      <c r="I17" s="13" t="s">
        <v>165</v>
      </c>
      <c r="J17" s="129" t="s">
        <v>333</v>
      </c>
      <c r="L17" s="46">
        <f t="shared" si="0"/>
        <v>23</v>
      </c>
      <c r="M17" s="46">
        <f t="shared" si="1"/>
        <v>13</v>
      </c>
      <c r="N17" s="46" t="str">
        <f t="shared" si="2"/>
        <v>Yannick Lutz</v>
      </c>
      <c r="O17" s="46" t="str">
        <f t="shared" si="3"/>
        <v xml:space="preserve"> Altair II</v>
      </c>
    </row>
    <row r="18" spans="1:15" x14ac:dyDescent="0.2">
      <c r="A18" s="128">
        <v>40070</v>
      </c>
      <c r="B18" s="105">
        <v>0.39027777777777778</v>
      </c>
      <c r="C18" s="1" t="s">
        <v>334</v>
      </c>
      <c r="D18" s="1"/>
      <c r="E18" s="1"/>
      <c r="F18" s="13">
        <v>10.763999999999999</v>
      </c>
      <c r="G18" s="13">
        <v>41.563000000000002</v>
      </c>
      <c r="H18" s="13">
        <v>66.89</v>
      </c>
      <c r="I18" s="13">
        <v>283</v>
      </c>
      <c r="J18" s="129" t="s">
        <v>17</v>
      </c>
      <c r="L18" s="46">
        <f t="shared" si="0"/>
        <v>29</v>
      </c>
      <c r="M18" s="46">
        <f t="shared" si="1"/>
        <v>18</v>
      </c>
      <c r="N18" s="46" t="str">
        <f t="shared" si="2"/>
        <v>Tiffany Underwood</v>
      </c>
      <c r="O18" s="46" t="str">
        <f t="shared" si="3"/>
        <v xml:space="preserve"> Specter II</v>
      </c>
    </row>
    <row r="19" spans="1:15" ht="13.5" thickBot="1" x14ac:dyDescent="0.25">
      <c r="A19" s="130" t="s">
        <v>170</v>
      </c>
      <c r="B19" s="99"/>
      <c r="C19" s="99"/>
      <c r="D19" s="99"/>
      <c r="E19" s="99"/>
      <c r="F19" s="99"/>
      <c r="G19" s="99"/>
      <c r="H19" s="99"/>
      <c r="I19" s="99"/>
      <c r="J19" s="131"/>
    </row>
    <row r="20" spans="1:15" ht="15.75" customHeight="1" thickBot="1" x14ac:dyDescent="0.25">
      <c r="A20" s="126" t="s">
        <v>335</v>
      </c>
      <c r="B20" s="102"/>
      <c r="C20" s="102"/>
      <c r="D20" s="102"/>
      <c r="E20" s="102"/>
      <c r="F20" s="102"/>
      <c r="G20" s="102"/>
      <c r="H20" s="102"/>
      <c r="I20" s="102"/>
      <c r="J20" s="127"/>
    </row>
    <row r="21" spans="1:15" ht="13.5" thickBot="1" x14ac:dyDescent="0.25">
      <c r="A21" s="124" t="s">
        <v>170</v>
      </c>
      <c r="B21" s="113"/>
      <c r="C21" s="113"/>
      <c r="D21" s="113"/>
      <c r="E21" s="113"/>
      <c r="F21" s="113"/>
      <c r="G21" s="113"/>
      <c r="H21" s="113"/>
      <c r="I21" s="113"/>
      <c r="J21" s="125"/>
    </row>
    <row r="22" spans="1:15" ht="15.75" customHeight="1" thickBot="1" x14ac:dyDescent="0.25">
      <c r="A22" s="126" t="s">
        <v>336</v>
      </c>
      <c r="B22" s="102"/>
      <c r="C22" s="102"/>
      <c r="D22" s="102"/>
      <c r="E22" s="102"/>
      <c r="F22" s="102"/>
      <c r="G22" s="102"/>
      <c r="H22" s="102"/>
      <c r="I22" s="102"/>
      <c r="J22" s="127"/>
    </row>
    <row r="23" spans="1:15" x14ac:dyDescent="0.2">
      <c r="A23" s="128"/>
      <c r="B23" s="13"/>
      <c r="C23" s="1"/>
      <c r="D23" s="1"/>
      <c r="E23" s="1"/>
      <c r="F23" s="13"/>
      <c r="G23" s="13" t="s">
        <v>188</v>
      </c>
      <c r="H23" s="13" t="s">
        <v>188</v>
      </c>
      <c r="I23" s="13"/>
      <c r="J23" s="129" t="s">
        <v>188</v>
      </c>
    </row>
    <row r="24" spans="1:15" x14ac:dyDescent="0.2">
      <c r="A24" s="128">
        <v>40071</v>
      </c>
      <c r="B24" s="105">
        <v>0.30624999999999997</v>
      </c>
      <c r="C24" s="1" t="s">
        <v>337</v>
      </c>
      <c r="D24" s="1"/>
      <c r="E24" s="1"/>
      <c r="F24" s="13">
        <v>9.5090000000000003</v>
      </c>
      <c r="G24" s="13">
        <v>47.048999999999999</v>
      </c>
      <c r="H24" s="13">
        <v>75.718000000000004</v>
      </c>
      <c r="I24" s="13">
        <v>217</v>
      </c>
      <c r="J24" s="129" t="s">
        <v>17</v>
      </c>
      <c r="L24" s="46">
        <f t="shared" si="0"/>
        <v>21</v>
      </c>
      <c r="M24" s="46">
        <f t="shared" si="1"/>
        <v>12</v>
      </c>
      <c r="N24" s="46" t="str">
        <f t="shared" si="2"/>
        <v>Bobby Erman</v>
      </c>
      <c r="O24" s="46" t="str">
        <f t="shared" si="3"/>
        <v>CP/ Atlas</v>
      </c>
    </row>
    <row r="25" spans="1:15" x14ac:dyDescent="0.2">
      <c r="A25" s="128">
        <v>40071</v>
      </c>
      <c r="B25" s="105">
        <v>0.30763888888888891</v>
      </c>
      <c r="C25" s="1" t="s">
        <v>338</v>
      </c>
      <c r="D25" s="1"/>
      <c r="E25" s="1"/>
      <c r="F25" s="13">
        <v>10.715</v>
      </c>
      <c r="G25" s="13">
        <v>41.753</v>
      </c>
      <c r="H25" s="13">
        <v>67.195999999999998</v>
      </c>
      <c r="I25" s="13">
        <v>103</v>
      </c>
      <c r="J25" s="129" t="s">
        <v>17</v>
      </c>
      <c r="L25" s="46">
        <f t="shared" si="0"/>
        <v>19</v>
      </c>
      <c r="M25" s="46">
        <f t="shared" si="1"/>
        <v>10</v>
      </c>
      <c r="N25" s="46" t="str">
        <f t="shared" si="2"/>
        <v>Jay Henry</v>
      </c>
      <c r="O25" s="46" t="str">
        <f t="shared" si="3"/>
        <v xml:space="preserve"> Flying J</v>
      </c>
    </row>
    <row r="26" spans="1:15" x14ac:dyDescent="0.2">
      <c r="A26" s="128">
        <v>40071</v>
      </c>
      <c r="B26" s="105">
        <v>0.32430555555555557</v>
      </c>
      <c r="C26" s="1" t="s">
        <v>339</v>
      </c>
      <c r="D26" s="1"/>
      <c r="E26" s="1"/>
      <c r="F26" s="13">
        <v>10.507</v>
      </c>
      <c r="G26" s="13">
        <v>42.58</v>
      </c>
      <c r="H26" s="13">
        <v>68.525999999999996</v>
      </c>
      <c r="I26" s="13">
        <v>122</v>
      </c>
      <c r="J26" s="129" t="s">
        <v>17</v>
      </c>
      <c r="L26" s="46">
        <f t="shared" si="0"/>
        <v>23</v>
      </c>
      <c r="M26" s="46">
        <f t="shared" si="1"/>
        <v>14</v>
      </c>
      <c r="N26" s="46" t="str">
        <f t="shared" si="2"/>
        <v>Ryan Milligan</v>
      </c>
      <c r="O26" s="46" t="str">
        <f t="shared" si="3"/>
        <v>CP/ Atlas</v>
      </c>
    </row>
    <row r="27" spans="1:15" x14ac:dyDescent="0.2">
      <c r="A27" s="128">
        <v>40071</v>
      </c>
      <c r="B27" s="13" t="s">
        <v>172</v>
      </c>
      <c r="C27" s="1" t="s">
        <v>340</v>
      </c>
      <c r="D27" s="1"/>
      <c r="E27" s="1"/>
      <c r="F27" s="13" t="s">
        <v>165</v>
      </c>
      <c r="G27" s="13" t="s">
        <v>165</v>
      </c>
      <c r="H27" s="13" t="s">
        <v>341</v>
      </c>
      <c r="I27" s="13" t="s">
        <v>165</v>
      </c>
      <c r="J27" s="129" t="s">
        <v>341</v>
      </c>
      <c r="L27" s="46">
        <f t="shared" si="0"/>
        <v>27</v>
      </c>
      <c r="M27" s="46">
        <f t="shared" si="1"/>
        <v>16</v>
      </c>
      <c r="N27" s="46" t="str">
        <f t="shared" si="2"/>
        <v>James Schroeder</v>
      </c>
      <c r="O27" s="46" t="str">
        <f t="shared" si="3"/>
        <v xml:space="preserve"> Specter II</v>
      </c>
    </row>
    <row r="28" spans="1:15" x14ac:dyDescent="0.2">
      <c r="A28" s="128">
        <v>40071</v>
      </c>
      <c r="B28" s="105">
        <v>0.32777777777777778</v>
      </c>
      <c r="C28" s="1" t="s">
        <v>342</v>
      </c>
      <c r="D28" s="1"/>
      <c r="E28" s="1"/>
      <c r="F28" s="13">
        <v>8.2560000000000002</v>
      </c>
      <c r="G28" s="13">
        <v>54.189</v>
      </c>
      <c r="H28" s="13">
        <v>87.21</v>
      </c>
      <c r="I28" s="13">
        <v>140</v>
      </c>
      <c r="J28" s="129" t="s">
        <v>17</v>
      </c>
      <c r="L28" s="46">
        <f t="shared" si="0"/>
        <v>31</v>
      </c>
      <c r="M28" s="46">
        <f t="shared" si="1"/>
        <v>14</v>
      </c>
      <c r="N28" s="46" t="str">
        <f t="shared" si="2"/>
        <v>Barclay Henry</v>
      </c>
      <c r="O28" s="46" t="str">
        <f t="shared" si="3"/>
        <v xml:space="preserve"> White Backslider</v>
      </c>
    </row>
    <row r="29" spans="1:15" ht="13.5" thickBot="1" x14ac:dyDescent="0.25">
      <c r="A29" s="130" t="s">
        <v>170</v>
      </c>
      <c r="B29" s="99"/>
      <c r="C29" s="99"/>
      <c r="D29" s="99"/>
      <c r="E29" s="99"/>
      <c r="F29" s="99"/>
      <c r="G29" s="99"/>
      <c r="H29" s="99"/>
      <c r="I29" s="99"/>
      <c r="J29" s="131"/>
    </row>
    <row r="30" spans="1:15" ht="15.75" customHeight="1" thickBot="1" x14ac:dyDescent="0.25">
      <c r="A30" s="126" t="s">
        <v>343</v>
      </c>
      <c r="B30" s="102"/>
      <c r="C30" s="102"/>
      <c r="D30" s="102"/>
      <c r="E30" s="102"/>
      <c r="F30" s="102"/>
      <c r="G30" s="102"/>
      <c r="H30" s="102"/>
      <c r="I30" s="102"/>
      <c r="J30" s="127"/>
    </row>
    <row r="31" spans="1:15" x14ac:dyDescent="0.2">
      <c r="A31" s="128">
        <v>40071</v>
      </c>
      <c r="B31" s="105">
        <v>0.37847222222222227</v>
      </c>
      <c r="C31" s="1" t="s">
        <v>329</v>
      </c>
      <c r="D31" s="1"/>
      <c r="E31" s="1"/>
      <c r="F31" s="13">
        <v>7.399</v>
      </c>
      <c r="G31" s="13">
        <v>60.466000000000001</v>
      </c>
      <c r="H31" s="13">
        <v>97.311000000000007</v>
      </c>
      <c r="I31" s="13">
        <v>403</v>
      </c>
      <c r="J31" s="129" t="s">
        <v>167</v>
      </c>
      <c r="L31" s="46">
        <f t="shared" si="0"/>
        <v>29</v>
      </c>
      <c r="M31" s="46">
        <f t="shared" si="1"/>
        <v>14</v>
      </c>
      <c r="N31" s="46" t="str">
        <f t="shared" si="2"/>
        <v>Tanya Markham</v>
      </c>
      <c r="O31" s="46" t="str">
        <f t="shared" si="3"/>
        <v xml:space="preserve"> Varna Mephisto</v>
      </c>
    </row>
    <row r="32" spans="1:15" x14ac:dyDescent="0.2">
      <c r="A32" s="128">
        <v>40071</v>
      </c>
      <c r="B32" s="105">
        <v>0.38125000000000003</v>
      </c>
      <c r="C32" s="1" t="s">
        <v>334</v>
      </c>
      <c r="D32" s="1"/>
      <c r="E32" s="1"/>
      <c r="F32" s="13">
        <v>9.43</v>
      </c>
      <c r="G32" s="13">
        <v>47.442999999999998</v>
      </c>
      <c r="H32" s="13">
        <v>76.352000000000004</v>
      </c>
      <c r="I32" s="13">
        <v>328</v>
      </c>
      <c r="J32" s="129" t="s">
        <v>17</v>
      </c>
      <c r="L32" s="46">
        <f t="shared" si="0"/>
        <v>29</v>
      </c>
      <c r="M32" s="46">
        <f t="shared" si="1"/>
        <v>18</v>
      </c>
      <c r="N32" s="46" t="str">
        <f t="shared" si="2"/>
        <v>Tiffany Underwood</v>
      </c>
      <c r="O32" s="46" t="str">
        <f t="shared" si="3"/>
        <v xml:space="preserve"> Specter II</v>
      </c>
    </row>
    <row r="33" spans="1:15" x14ac:dyDescent="0.2">
      <c r="A33" s="128">
        <v>40071</v>
      </c>
      <c r="B33" s="132">
        <v>0.38194444444444442</v>
      </c>
      <c r="C33" s="1" t="s">
        <v>338</v>
      </c>
      <c r="D33" s="1"/>
      <c r="E33" s="1"/>
      <c r="F33" s="1">
        <v>7.9080000000000004</v>
      </c>
      <c r="G33" s="1">
        <v>56.573999999999998</v>
      </c>
      <c r="H33" s="1">
        <v>91.046999999999997</v>
      </c>
      <c r="I33" s="1">
        <v>466</v>
      </c>
      <c r="J33" s="133" t="s">
        <v>167</v>
      </c>
      <c r="L33" s="46">
        <f t="shared" si="0"/>
        <v>19</v>
      </c>
      <c r="M33" s="46">
        <f t="shared" si="1"/>
        <v>10</v>
      </c>
      <c r="N33" s="46" t="str">
        <f t="shared" si="2"/>
        <v>Jay Henry</v>
      </c>
      <c r="O33" s="46" t="str">
        <f t="shared" si="3"/>
        <v xml:space="preserve"> Flying J</v>
      </c>
    </row>
    <row r="34" spans="1:15" x14ac:dyDescent="0.2">
      <c r="A34" s="128">
        <v>40071</v>
      </c>
      <c r="B34" s="132">
        <v>0.40763888888888888</v>
      </c>
      <c r="C34" s="1" t="s">
        <v>323</v>
      </c>
      <c r="D34" s="1"/>
      <c r="E34" s="1"/>
      <c r="F34" s="1">
        <v>6.2960000000000003</v>
      </c>
      <c r="G34" s="1">
        <v>71.058999999999997</v>
      </c>
      <c r="H34" s="1">
        <v>114.35899999999999</v>
      </c>
      <c r="I34" s="1">
        <v>392</v>
      </c>
      <c r="J34" s="133" t="s">
        <v>167</v>
      </c>
      <c r="L34" s="46">
        <f t="shared" si="0"/>
        <v>23</v>
      </c>
      <c r="M34" s="46">
        <f t="shared" si="1"/>
        <v>13</v>
      </c>
      <c r="N34" s="46" t="str">
        <f t="shared" si="2"/>
        <v>Yannick Lutz</v>
      </c>
      <c r="O34" s="46" t="str">
        <f t="shared" si="3"/>
        <v xml:space="preserve"> Altair II</v>
      </c>
    </row>
    <row r="35" spans="1:15" x14ac:dyDescent="0.2">
      <c r="A35" s="128">
        <v>40071</v>
      </c>
      <c r="B35" s="132">
        <v>0.40972222222222227</v>
      </c>
      <c r="C35" s="1" t="s">
        <v>325</v>
      </c>
      <c r="D35" s="1"/>
      <c r="E35" s="1"/>
      <c r="F35" s="1">
        <v>6.931</v>
      </c>
      <c r="G35" s="1">
        <v>64.549000000000007</v>
      </c>
      <c r="H35" s="1">
        <v>103.881</v>
      </c>
      <c r="I35" s="1">
        <v>561</v>
      </c>
      <c r="J35" s="133" t="s">
        <v>167</v>
      </c>
      <c r="L35" s="46">
        <f t="shared" si="0"/>
        <v>25</v>
      </c>
      <c r="M35" s="46">
        <f t="shared" si="1"/>
        <v>17</v>
      </c>
      <c r="N35" s="46" t="str">
        <f t="shared" si="2"/>
        <v xml:space="preserve">Jason Erickson  </v>
      </c>
      <c r="O35" s="46" t="str">
        <f t="shared" si="3"/>
        <v>Varnator</v>
      </c>
    </row>
    <row r="36" spans="1:15" x14ac:dyDescent="0.2">
      <c r="A36" s="128">
        <v>40071</v>
      </c>
      <c r="B36" s="132">
        <v>0.41250000000000003</v>
      </c>
      <c r="C36" s="1" t="s">
        <v>330</v>
      </c>
      <c r="D36" s="1"/>
      <c r="E36" s="1"/>
      <c r="F36" s="1">
        <v>9.25</v>
      </c>
      <c r="G36" s="1">
        <v>48.366</v>
      </c>
      <c r="H36" s="1">
        <v>77.837999999999994</v>
      </c>
      <c r="I36" s="1">
        <v>557</v>
      </c>
      <c r="J36" s="133" t="s">
        <v>167</v>
      </c>
      <c r="L36" s="46">
        <f t="shared" si="0"/>
        <v>27</v>
      </c>
      <c r="M36" s="46">
        <f t="shared" si="1"/>
        <v>16</v>
      </c>
      <c r="N36" s="46" t="str">
        <f t="shared" si="2"/>
        <v>Kevin Schroeder</v>
      </c>
      <c r="O36" s="46" t="str">
        <f t="shared" si="3"/>
        <v xml:space="preserve"> Specter II</v>
      </c>
    </row>
    <row r="37" spans="1:15" x14ac:dyDescent="0.2">
      <c r="A37" s="128">
        <v>40071</v>
      </c>
      <c r="B37" s="132">
        <v>0.41319444444444442</v>
      </c>
      <c r="C37" s="1" t="s">
        <v>344</v>
      </c>
      <c r="D37" s="1"/>
      <c r="E37" s="1"/>
      <c r="F37" s="1">
        <v>7.4420000000000002</v>
      </c>
      <c r="G37" s="1">
        <v>60.116999999999997</v>
      </c>
      <c r="H37" s="1">
        <v>96.748000000000005</v>
      </c>
      <c r="I37" s="1">
        <v>480</v>
      </c>
      <c r="J37" s="133" t="s">
        <v>167</v>
      </c>
      <c r="L37" s="46">
        <f t="shared" si="0"/>
        <v>31</v>
      </c>
      <c r="M37" s="46">
        <f t="shared" si="1"/>
        <v>14</v>
      </c>
      <c r="N37" s="46" t="str">
        <f t="shared" si="2"/>
        <v>Barkley Henry</v>
      </c>
      <c r="O37" s="46" t="str">
        <f t="shared" si="3"/>
        <v xml:space="preserve"> White Backslider</v>
      </c>
    </row>
    <row r="38" spans="1:15" x14ac:dyDescent="0.2">
      <c r="A38" s="128">
        <v>40071</v>
      </c>
      <c r="B38" s="105">
        <v>0.4145833333333333</v>
      </c>
      <c r="C38" s="1" t="s">
        <v>327</v>
      </c>
      <c r="D38" s="1"/>
      <c r="E38" s="1"/>
      <c r="F38" s="13">
        <v>9.0389999999999997</v>
      </c>
      <c r="G38" s="13">
        <v>49.494999999999997</v>
      </c>
      <c r="H38" s="13">
        <v>79.655000000000001</v>
      </c>
      <c r="I38" s="13">
        <v>454</v>
      </c>
      <c r="J38" s="129" t="s">
        <v>167</v>
      </c>
      <c r="L38" s="46">
        <f t="shared" si="0"/>
        <v>22</v>
      </c>
      <c r="M38" s="46">
        <f t="shared" si="1"/>
        <v>16</v>
      </c>
      <c r="N38" s="46" t="str">
        <f t="shared" si="2"/>
        <v xml:space="preserve">Aaron Williams </v>
      </c>
      <c r="O38" s="46" t="str">
        <f t="shared" si="3"/>
        <v xml:space="preserve"> Atlas</v>
      </c>
    </row>
    <row r="39" spans="1:15" ht="13.5" thickBot="1" x14ac:dyDescent="0.25">
      <c r="A39" s="130"/>
      <c r="B39" s="99"/>
      <c r="C39" s="99"/>
      <c r="D39" s="99"/>
      <c r="E39" s="99"/>
      <c r="F39" s="99"/>
      <c r="G39" s="99"/>
      <c r="H39" s="99"/>
      <c r="I39" s="99"/>
      <c r="J39" s="131"/>
    </row>
    <row r="40" spans="1:15" ht="15.75" customHeight="1" thickBot="1" x14ac:dyDescent="0.25">
      <c r="A40" s="126" t="s">
        <v>261</v>
      </c>
      <c r="B40" s="102"/>
      <c r="C40" s="102"/>
      <c r="D40" s="102"/>
      <c r="E40" s="102"/>
      <c r="F40" s="102"/>
      <c r="G40" s="102"/>
      <c r="H40" s="102"/>
      <c r="I40" s="102"/>
      <c r="J40" s="127"/>
    </row>
    <row r="41" spans="1:15" ht="13.5" thickBot="1" x14ac:dyDescent="0.25">
      <c r="A41" s="128">
        <v>40071</v>
      </c>
      <c r="B41" s="105">
        <v>0.75</v>
      </c>
      <c r="C41" s="1" t="s">
        <v>328</v>
      </c>
      <c r="D41" s="1"/>
      <c r="E41" s="1"/>
      <c r="F41" s="13">
        <v>6.4630000000000001</v>
      </c>
      <c r="G41" s="172">
        <v>69.222999999999999</v>
      </c>
      <c r="H41" s="13">
        <v>111.404</v>
      </c>
      <c r="I41" s="13">
        <v>391</v>
      </c>
      <c r="J41" s="129" t="s">
        <v>167</v>
      </c>
      <c r="L41" s="46">
        <f t="shared" si="0"/>
        <v>33</v>
      </c>
      <c r="M41" s="46">
        <f t="shared" si="1"/>
        <v>16</v>
      </c>
      <c r="N41" s="46" t="str">
        <f t="shared" si="2"/>
        <v>Barbara Buatois</v>
      </c>
      <c r="O41" s="46" t="str">
        <f t="shared" si="3"/>
        <v xml:space="preserve"> Varna Diablo III</v>
      </c>
    </row>
    <row r="42" spans="1:15" x14ac:dyDescent="0.2">
      <c r="A42" s="128">
        <v>40071</v>
      </c>
      <c r="B42" s="105">
        <v>0.75208333333333333</v>
      </c>
      <c r="C42" s="1" t="s">
        <v>345</v>
      </c>
      <c r="D42" s="1"/>
      <c r="E42" s="1"/>
      <c r="F42" s="13">
        <v>7.0990000000000002</v>
      </c>
      <c r="G42" s="13">
        <v>63.021000000000001</v>
      </c>
      <c r="H42" s="13">
        <v>101.423</v>
      </c>
      <c r="I42" s="13">
        <v>59</v>
      </c>
      <c r="J42" s="129" t="s">
        <v>17</v>
      </c>
      <c r="L42" s="46">
        <f t="shared" si="0"/>
        <v>32</v>
      </c>
      <c r="M42" s="46">
        <f t="shared" si="1"/>
        <v>14</v>
      </c>
      <c r="N42" s="46" t="str">
        <f t="shared" si="2"/>
        <v>Barclay Henry</v>
      </c>
      <c r="O42" s="46" t="str">
        <f t="shared" si="3"/>
        <v xml:space="preserve"> White Blackslider</v>
      </c>
    </row>
    <row r="43" spans="1:15" x14ac:dyDescent="0.2">
      <c r="A43" s="128">
        <v>40071</v>
      </c>
      <c r="B43" s="105">
        <v>0.75347222222222221</v>
      </c>
      <c r="C43" s="1" t="s">
        <v>340</v>
      </c>
      <c r="D43" s="1"/>
      <c r="E43" s="1"/>
      <c r="F43" s="13">
        <v>7.7610000000000001</v>
      </c>
      <c r="G43" s="13">
        <v>57.646000000000001</v>
      </c>
      <c r="H43" s="13">
        <v>92.772000000000006</v>
      </c>
      <c r="I43" s="13">
        <v>204</v>
      </c>
      <c r="J43" s="129" t="s">
        <v>17</v>
      </c>
      <c r="L43" s="46">
        <f t="shared" si="0"/>
        <v>27</v>
      </c>
      <c r="M43" s="46">
        <f t="shared" si="1"/>
        <v>16</v>
      </c>
      <c r="N43" s="46" t="str">
        <f t="shared" si="2"/>
        <v>James Schroeder</v>
      </c>
      <c r="O43" s="46" t="str">
        <f t="shared" si="3"/>
        <v xml:space="preserve"> Specter II</v>
      </c>
    </row>
    <row r="44" spans="1:15" x14ac:dyDescent="0.2">
      <c r="A44" s="128">
        <v>40071</v>
      </c>
      <c r="B44" s="13" t="s">
        <v>172</v>
      </c>
      <c r="C44" s="1" t="s">
        <v>346</v>
      </c>
      <c r="D44" s="1"/>
      <c r="E44" s="1"/>
      <c r="F44" s="13" t="s">
        <v>165</v>
      </c>
      <c r="G44" s="13" t="s">
        <v>333</v>
      </c>
      <c r="H44" s="13" t="s">
        <v>347</v>
      </c>
      <c r="I44" s="13" t="s">
        <v>165</v>
      </c>
      <c r="J44" s="129" t="s">
        <v>333</v>
      </c>
      <c r="L44" s="46">
        <f t="shared" si="0"/>
        <v>19</v>
      </c>
      <c r="M44" s="46">
        <f t="shared" si="1"/>
        <v>10</v>
      </c>
      <c r="N44" s="46" t="str">
        <f t="shared" si="2"/>
        <v>Larry Lem</v>
      </c>
      <c r="O44" s="46" t="str">
        <f t="shared" si="3"/>
        <v xml:space="preserve"> Scimitar</v>
      </c>
    </row>
    <row r="45" spans="1:15" ht="13.5" thickBot="1" x14ac:dyDescent="0.25">
      <c r="A45" s="128">
        <v>40071</v>
      </c>
      <c r="B45" s="105">
        <v>0.75624999999999998</v>
      </c>
      <c r="C45" s="1" t="s">
        <v>337</v>
      </c>
      <c r="D45" s="1"/>
      <c r="E45" s="1"/>
      <c r="F45" s="13">
        <v>8.4990000000000006</v>
      </c>
      <c r="G45" s="13">
        <v>52.64</v>
      </c>
      <c r="H45" s="13">
        <v>84.715999999999994</v>
      </c>
      <c r="I45" s="13">
        <v>11</v>
      </c>
      <c r="J45" s="129" t="s">
        <v>17</v>
      </c>
      <c r="L45" s="46">
        <f t="shared" si="0"/>
        <v>21</v>
      </c>
      <c r="M45" s="46">
        <f t="shared" si="1"/>
        <v>12</v>
      </c>
      <c r="N45" s="46" t="str">
        <f t="shared" si="2"/>
        <v>Bobby Erman</v>
      </c>
      <c r="O45" s="46" t="str">
        <f t="shared" si="3"/>
        <v>CP/ Atlas</v>
      </c>
    </row>
    <row r="46" spans="1:15" ht="13.5" thickBot="1" x14ac:dyDescent="0.25">
      <c r="A46" s="128">
        <v>40071</v>
      </c>
      <c r="B46" s="105">
        <v>0.77847222222222223</v>
      </c>
      <c r="C46" s="1" t="s">
        <v>348</v>
      </c>
      <c r="D46" s="1"/>
      <c r="E46" s="1"/>
      <c r="F46" s="13">
        <v>5.4269999999999996</v>
      </c>
      <c r="G46" s="172">
        <v>82.438000000000002</v>
      </c>
      <c r="H46" s="13">
        <v>132.66999999999999</v>
      </c>
      <c r="I46" s="13">
        <v>126</v>
      </c>
      <c r="J46" s="129" t="s">
        <v>17</v>
      </c>
      <c r="L46" s="46">
        <f t="shared" si="0"/>
        <v>30</v>
      </c>
      <c r="M46" s="46">
        <f t="shared" si="1"/>
        <v>16</v>
      </c>
      <c r="N46" s="46" t="str">
        <f t="shared" si="2"/>
        <v>Sam Whittingham</v>
      </c>
      <c r="O46" s="46" t="str">
        <f t="shared" si="3"/>
        <v xml:space="preserve"> Varna Tempest</v>
      </c>
    </row>
    <row r="47" spans="1:15" x14ac:dyDescent="0.2">
      <c r="A47" s="128">
        <v>40071</v>
      </c>
      <c r="B47" s="105">
        <v>0.78055555555555556</v>
      </c>
      <c r="C47" s="1" t="s">
        <v>323</v>
      </c>
      <c r="D47" s="1"/>
      <c r="E47" s="1"/>
      <c r="F47" s="13">
        <v>6.3289999999999997</v>
      </c>
      <c r="G47" s="13">
        <v>70.688999999999993</v>
      </c>
      <c r="H47" s="13">
        <v>113.762</v>
      </c>
      <c r="I47" s="13">
        <v>77</v>
      </c>
      <c r="J47" s="129" t="s">
        <v>17</v>
      </c>
      <c r="L47" s="46">
        <f t="shared" si="0"/>
        <v>23</v>
      </c>
      <c r="M47" s="46">
        <f t="shared" si="1"/>
        <v>13</v>
      </c>
      <c r="N47" s="46" t="str">
        <f t="shared" si="2"/>
        <v>Yannick Lutz</v>
      </c>
      <c r="O47" s="46" t="str">
        <f t="shared" si="3"/>
        <v xml:space="preserve"> Altair II</v>
      </c>
    </row>
    <row r="48" spans="1:15" x14ac:dyDescent="0.2">
      <c r="A48" s="128">
        <v>40071</v>
      </c>
      <c r="B48" s="105">
        <v>0.78125</v>
      </c>
      <c r="C48" s="1" t="s">
        <v>326</v>
      </c>
      <c r="D48" s="1"/>
      <c r="E48" s="1"/>
      <c r="F48" s="13">
        <v>5.9530000000000003</v>
      </c>
      <c r="G48" s="13">
        <v>75.153000000000006</v>
      </c>
      <c r="H48" s="13">
        <v>120.94799999999999</v>
      </c>
      <c r="I48" s="13">
        <v>91</v>
      </c>
      <c r="J48" s="129" t="s">
        <v>17</v>
      </c>
      <c r="L48" s="46">
        <f t="shared" si="0"/>
        <v>28</v>
      </c>
      <c r="M48" s="46">
        <f t="shared" si="1"/>
        <v>13</v>
      </c>
      <c r="N48" s="46" t="str">
        <f t="shared" si="2"/>
        <v>Fred Markham</v>
      </c>
      <c r="O48" s="46" t="str">
        <f t="shared" si="3"/>
        <v xml:space="preserve"> Varna Mephisto</v>
      </c>
    </row>
    <row r="49" spans="1:15" x14ac:dyDescent="0.2">
      <c r="A49" s="128">
        <v>40071</v>
      </c>
      <c r="B49" s="105">
        <v>0.78263888888888899</v>
      </c>
      <c r="C49" s="1" t="s">
        <v>349</v>
      </c>
      <c r="D49" s="1"/>
      <c r="E49" s="1"/>
      <c r="F49" s="13">
        <v>6.65</v>
      </c>
      <c r="G49" s="13">
        <v>67.275999999999996</v>
      </c>
      <c r="H49" s="13">
        <v>108.271</v>
      </c>
      <c r="I49" s="13">
        <v>60</v>
      </c>
      <c r="J49" s="129" t="s">
        <v>17</v>
      </c>
      <c r="L49" s="46">
        <f t="shared" si="0"/>
        <v>24</v>
      </c>
      <c r="M49" s="46">
        <f t="shared" si="1"/>
        <v>15</v>
      </c>
      <c r="N49" s="46" t="str">
        <f t="shared" si="2"/>
        <v>Jason Erickson</v>
      </c>
      <c r="O49" s="46" t="str">
        <f t="shared" si="3"/>
        <v xml:space="preserve"> Varnator</v>
      </c>
    </row>
    <row r="50" spans="1:15" x14ac:dyDescent="0.2">
      <c r="A50" s="128">
        <v>40071</v>
      </c>
      <c r="B50" s="105">
        <v>0.78402777777777777</v>
      </c>
      <c r="C50" s="1" t="s">
        <v>324</v>
      </c>
      <c r="D50" s="1"/>
      <c r="E50" s="1"/>
      <c r="F50" s="13">
        <v>6.8490000000000002</v>
      </c>
      <c r="G50" s="13">
        <v>65.322000000000003</v>
      </c>
      <c r="H50" s="13">
        <v>105.125</v>
      </c>
      <c r="I50" s="13">
        <v>217</v>
      </c>
      <c r="J50" s="129" t="s">
        <v>17</v>
      </c>
      <c r="L50" s="46">
        <f t="shared" si="0"/>
        <v>16</v>
      </c>
      <c r="M50" s="46">
        <f t="shared" si="1"/>
        <v>10</v>
      </c>
      <c r="N50" s="46" t="str">
        <f t="shared" si="2"/>
        <v>Eric Ware</v>
      </c>
      <c r="O50" s="46" t="str">
        <f t="shared" si="3"/>
        <v xml:space="preserve"> Wedge</v>
      </c>
    </row>
    <row r="51" spans="1:15" ht="13.5" thickBot="1" x14ac:dyDescent="0.25">
      <c r="A51" s="130"/>
      <c r="B51" s="99"/>
      <c r="C51" s="99"/>
      <c r="D51" s="99"/>
      <c r="E51" s="99"/>
      <c r="F51" s="99"/>
      <c r="G51" s="99"/>
      <c r="H51" s="99"/>
      <c r="I51" s="99"/>
      <c r="J51" s="131"/>
    </row>
    <row r="52" spans="1:15" ht="15.75" customHeight="1" thickBot="1" x14ac:dyDescent="0.25">
      <c r="A52" s="126" t="s">
        <v>350</v>
      </c>
      <c r="B52" s="102"/>
      <c r="C52" s="102"/>
      <c r="D52" s="102"/>
      <c r="E52" s="102"/>
      <c r="F52" s="102"/>
      <c r="G52" s="102"/>
      <c r="H52" s="102"/>
      <c r="I52" s="102"/>
      <c r="J52" s="127"/>
    </row>
    <row r="53" spans="1:15" x14ac:dyDescent="0.2">
      <c r="A53" s="128">
        <v>40072</v>
      </c>
      <c r="B53" s="132">
        <v>0.31180555555555556</v>
      </c>
      <c r="C53" s="1" t="s">
        <v>351</v>
      </c>
      <c r="D53" s="1"/>
      <c r="E53" s="1"/>
      <c r="F53" s="1">
        <v>8.51</v>
      </c>
      <c r="G53" s="1">
        <v>52.572000000000003</v>
      </c>
      <c r="H53" s="1">
        <v>84.606999999999999</v>
      </c>
      <c r="I53" s="1">
        <v>226</v>
      </c>
      <c r="J53" s="133" t="s">
        <v>17</v>
      </c>
      <c r="L53" s="46">
        <f t="shared" si="0"/>
        <v>21</v>
      </c>
      <c r="M53" s="46">
        <f t="shared" si="1"/>
        <v>11</v>
      </c>
      <c r="N53" s="46" t="str">
        <f t="shared" si="2"/>
        <v>Ron Layman</v>
      </c>
      <c r="O53" s="46" t="str">
        <f t="shared" si="3"/>
        <v xml:space="preserve"> Primal II</v>
      </c>
    </row>
    <row r="54" spans="1:15" x14ac:dyDescent="0.2">
      <c r="A54" s="128">
        <v>40072</v>
      </c>
      <c r="B54" s="132">
        <v>0.31388888888888888</v>
      </c>
      <c r="C54" s="1" t="s">
        <v>352</v>
      </c>
      <c r="D54" s="1"/>
      <c r="E54" s="1"/>
      <c r="F54" s="1">
        <v>11.82</v>
      </c>
      <c r="G54" s="1">
        <v>37.85</v>
      </c>
      <c r="H54" s="1">
        <v>60.914000000000001</v>
      </c>
      <c r="I54" s="1">
        <v>260</v>
      </c>
      <c r="J54" s="133" t="s">
        <v>17</v>
      </c>
      <c r="L54" s="46">
        <f t="shared" si="0"/>
        <v>38</v>
      </c>
      <c r="M54" s="46">
        <f t="shared" si="1"/>
        <v>14</v>
      </c>
      <c r="N54" s="46" t="str">
        <f t="shared" si="2"/>
        <v>Greg Westlake</v>
      </c>
      <c r="O54" s="46" t="str">
        <f t="shared" si="3"/>
        <v xml:space="preserve"> Avos Arrow Hand Powered</v>
      </c>
    </row>
    <row r="55" spans="1:15" ht="13.5" thickBot="1" x14ac:dyDescent="0.25">
      <c r="A55" s="130"/>
      <c r="B55" s="99"/>
      <c r="C55" s="99"/>
      <c r="D55" s="99"/>
      <c r="E55" s="99"/>
      <c r="F55" s="99"/>
      <c r="G55" s="99"/>
      <c r="H55" s="99"/>
      <c r="I55" s="99"/>
      <c r="J55" s="131"/>
    </row>
    <row r="56" spans="1:15" ht="15.75" customHeight="1" thickBot="1" x14ac:dyDescent="0.25">
      <c r="A56" s="126" t="s">
        <v>353</v>
      </c>
      <c r="B56" s="102"/>
      <c r="C56" s="102"/>
      <c r="D56" s="102"/>
      <c r="E56" s="102"/>
      <c r="F56" s="102"/>
      <c r="G56" s="102"/>
      <c r="H56" s="102"/>
      <c r="I56" s="102"/>
      <c r="J56" s="127"/>
    </row>
    <row r="57" spans="1:15" x14ac:dyDescent="0.2">
      <c r="A57" s="128">
        <v>40072</v>
      </c>
      <c r="B57" s="105">
        <v>0.34513888888888888</v>
      </c>
      <c r="C57" s="1" t="s">
        <v>340</v>
      </c>
      <c r="D57" s="1"/>
      <c r="E57" s="1"/>
      <c r="F57" s="13">
        <v>7.8559999999999999</v>
      </c>
      <c r="G57" s="13">
        <v>56.948999999999998</v>
      </c>
      <c r="H57" s="13">
        <v>91.65</v>
      </c>
      <c r="I57" s="13">
        <v>147</v>
      </c>
      <c r="J57" s="129" t="s">
        <v>17</v>
      </c>
      <c r="L57" s="46">
        <f t="shared" si="0"/>
        <v>27</v>
      </c>
      <c r="M57" s="46">
        <f t="shared" si="1"/>
        <v>16</v>
      </c>
      <c r="N57" s="46" t="str">
        <f t="shared" si="2"/>
        <v>James Schroeder</v>
      </c>
      <c r="O57" s="46" t="str">
        <f t="shared" si="3"/>
        <v xml:space="preserve"> Specter II</v>
      </c>
    </row>
    <row r="58" spans="1:15" x14ac:dyDescent="0.2">
      <c r="A58" s="128">
        <v>40072</v>
      </c>
      <c r="B58" s="105">
        <v>0.37916666666666665</v>
      </c>
      <c r="C58" s="1" t="s">
        <v>329</v>
      </c>
      <c r="D58" s="1"/>
      <c r="E58" s="1"/>
      <c r="F58" s="13">
        <v>7.1379999999999999</v>
      </c>
      <c r="G58" s="13">
        <v>62.677</v>
      </c>
      <c r="H58" s="13">
        <v>100.869</v>
      </c>
      <c r="I58" s="13">
        <v>86</v>
      </c>
      <c r="J58" s="129" t="s">
        <v>17</v>
      </c>
      <c r="L58" s="46">
        <f t="shared" si="0"/>
        <v>29</v>
      </c>
      <c r="M58" s="46">
        <f t="shared" si="1"/>
        <v>14</v>
      </c>
      <c r="N58" s="46" t="str">
        <f t="shared" si="2"/>
        <v>Tanya Markham</v>
      </c>
      <c r="O58" s="46" t="str">
        <f t="shared" si="3"/>
        <v xml:space="preserve"> Varna Mephisto</v>
      </c>
    </row>
    <row r="59" spans="1:15" x14ac:dyDescent="0.2">
      <c r="A59" s="128">
        <v>40072</v>
      </c>
      <c r="B59" s="105">
        <v>0.37986111111111115</v>
      </c>
      <c r="C59" s="1" t="s">
        <v>338</v>
      </c>
      <c r="D59" s="1"/>
      <c r="E59" s="1"/>
      <c r="F59" s="13">
        <v>7.51</v>
      </c>
      <c r="G59" s="13">
        <v>59.572000000000003</v>
      </c>
      <c r="H59" s="13">
        <v>95.872</v>
      </c>
      <c r="I59" s="13">
        <v>92</v>
      </c>
      <c r="J59" s="129" t="s">
        <v>17</v>
      </c>
      <c r="L59" s="46">
        <f t="shared" si="0"/>
        <v>19</v>
      </c>
      <c r="M59" s="46">
        <f t="shared" si="1"/>
        <v>10</v>
      </c>
      <c r="N59" s="46" t="str">
        <f t="shared" si="2"/>
        <v>Jay Henry</v>
      </c>
      <c r="O59" s="46" t="str">
        <f t="shared" si="3"/>
        <v xml:space="preserve"> Flying J</v>
      </c>
    </row>
    <row r="60" spans="1:15" x14ac:dyDescent="0.2">
      <c r="A60" s="128">
        <v>40072</v>
      </c>
      <c r="B60" s="105">
        <v>0.38194444444444442</v>
      </c>
      <c r="C60" s="1" t="s">
        <v>334</v>
      </c>
      <c r="D60" s="1"/>
      <c r="E60" s="1"/>
      <c r="F60" s="13">
        <v>9.2710000000000008</v>
      </c>
      <c r="G60" s="13">
        <v>48.256999999999998</v>
      </c>
      <c r="H60" s="13">
        <v>77.662000000000006</v>
      </c>
      <c r="I60" s="13">
        <v>108</v>
      </c>
      <c r="J60" s="129" t="s">
        <v>17</v>
      </c>
      <c r="L60" s="46">
        <f t="shared" si="0"/>
        <v>29</v>
      </c>
      <c r="M60" s="46">
        <f t="shared" si="1"/>
        <v>18</v>
      </c>
      <c r="N60" s="46" t="str">
        <f t="shared" si="2"/>
        <v>Tiffany Underwood</v>
      </c>
      <c r="O60" s="46" t="str">
        <f t="shared" si="3"/>
        <v xml:space="preserve"> Specter II</v>
      </c>
    </row>
    <row r="61" spans="1:15" x14ac:dyDescent="0.2">
      <c r="A61" s="128">
        <v>40072</v>
      </c>
      <c r="B61" s="132">
        <v>0.40416666666666662</v>
      </c>
      <c r="C61" s="1" t="s">
        <v>330</v>
      </c>
      <c r="D61" s="1"/>
      <c r="E61" s="1"/>
      <c r="F61" s="1">
        <v>8.7449999999999992</v>
      </c>
      <c r="G61" s="1">
        <v>51.158999999999999</v>
      </c>
      <c r="H61" s="1">
        <v>82.332999999999998</v>
      </c>
      <c r="I61" s="1">
        <v>297</v>
      </c>
      <c r="J61" s="133" t="s">
        <v>17</v>
      </c>
      <c r="L61" s="46">
        <f t="shared" si="0"/>
        <v>27</v>
      </c>
      <c r="M61" s="46">
        <f t="shared" si="1"/>
        <v>16</v>
      </c>
      <c r="N61" s="46" t="str">
        <f t="shared" si="2"/>
        <v>Kevin Schroeder</v>
      </c>
      <c r="O61" s="46" t="str">
        <f t="shared" si="3"/>
        <v xml:space="preserve"> Specter II</v>
      </c>
    </row>
    <row r="62" spans="1:15" x14ac:dyDescent="0.2">
      <c r="A62" s="128">
        <v>40072</v>
      </c>
      <c r="B62" s="132">
        <v>0.40486111111111112</v>
      </c>
      <c r="C62" s="1" t="s">
        <v>327</v>
      </c>
      <c r="D62" s="1"/>
      <c r="E62" s="1"/>
      <c r="F62" s="1">
        <v>8.5180000000000007</v>
      </c>
      <c r="G62" s="1">
        <v>52.523000000000003</v>
      </c>
      <c r="H62" s="1">
        <v>84.527000000000001</v>
      </c>
      <c r="I62" s="1">
        <v>162</v>
      </c>
      <c r="J62" s="133" t="s">
        <v>17</v>
      </c>
      <c r="L62" s="46">
        <f t="shared" si="0"/>
        <v>22</v>
      </c>
      <c r="M62" s="46">
        <f t="shared" si="1"/>
        <v>16</v>
      </c>
      <c r="N62" s="46" t="str">
        <f t="shared" si="2"/>
        <v xml:space="preserve">Aaron Williams </v>
      </c>
      <c r="O62" s="46" t="str">
        <f t="shared" si="3"/>
        <v xml:space="preserve"> Atlas</v>
      </c>
    </row>
    <row r="63" spans="1:15" ht="13.5" thickBot="1" x14ac:dyDescent="0.25">
      <c r="A63" s="130"/>
      <c r="B63" s="99"/>
      <c r="C63" s="99"/>
      <c r="D63" s="99"/>
      <c r="E63" s="99"/>
      <c r="F63" s="99"/>
      <c r="G63" s="99"/>
      <c r="H63" s="99"/>
      <c r="I63" s="99"/>
      <c r="J63" s="131"/>
    </row>
    <row r="64" spans="1:15" ht="15.75" customHeight="1" thickBot="1" x14ac:dyDescent="0.25">
      <c r="A64" s="126" t="s">
        <v>193</v>
      </c>
      <c r="B64" s="102"/>
      <c r="C64" s="102"/>
      <c r="D64" s="102"/>
      <c r="E64" s="102"/>
      <c r="F64" s="102"/>
      <c r="G64" s="102"/>
      <c r="H64" s="102"/>
      <c r="I64" s="102"/>
      <c r="J64" s="127"/>
    </row>
    <row r="65" spans="1:15" x14ac:dyDescent="0.2">
      <c r="A65" s="128">
        <v>40072</v>
      </c>
      <c r="B65" s="13" t="s">
        <v>172</v>
      </c>
      <c r="C65" s="1" t="s">
        <v>352</v>
      </c>
      <c r="D65" s="1"/>
      <c r="E65" s="1"/>
      <c r="F65" s="13"/>
      <c r="G65" s="13" t="s">
        <v>188</v>
      </c>
      <c r="H65" s="13" t="s">
        <v>188</v>
      </c>
      <c r="I65" s="13"/>
      <c r="J65" s="129" t="s">
        <v>188</v>
      </c>
      <c r="L65" s="46">
        <f t="shared" si="0"/>
        <v>38</v>
      </c>
      <c r="M65" s="46">
        <f t="shared" si="1"/>
        <v>14</v>
      </c>
      <c r="N65" s="46" t="str">
        <f t="shared" si="2"/>
        <v>Greg Westlake</v>
      </c>
      <c r="O65" s="46" t="str">
        <f t="shared" si="3"/>
        <v xml:space="preserve"> Avos Arrow Hand Powered</v>
      </c>
    </row>
    <row r="66" spans="1:15" x14ac:dyDescent="0.2">
      <c r="A66" s="128">
        <v>40072</v>
      </c>
      <c r="B66" s="105">
        <v>0.75069444444444444</v>
      </c>
      <c r="C66" s="1" t="s">
        <v>348</v>
      </c>
      <c r="D66" s="1"/>
      <c r="E66" s="1"/>
      <c r="F66" s="13">
        <v>5.6929999999999996</v>
      </c>
      <c r="G66" s="13">
        <v>78.585999999999999</v>
      </c>
      <c r="H66" s="13">
        <v>126.471</v>
      </c>
      <c r="I66" s="13">
        <v>390</v>
      </c>
      <c r="J66" s="129" t="s">
        <v>167</v>
      </c>
      <c r="L66" s="46">
        <f t="shared" si="0"/>
        <v>30</v>
      </c>
      <c r="M66" s="46">
        <f t="shared" si="1"/>
        <v>16</v>
      </c>
      <c r="N66" s="46" t="str">
        <f t="shared" si="2"/>
        <v>Sam Whittingham</v>
      </c>
      <c r="O66" s="46" t="str">
        <f t="shared" si="3"/>
        <v xml:space="preserve"> Varna Tempest</v>
      </c>
    </row>
    <row r="67" spans="1:15" x14ac:dyDescent="0.2">
      <c r="A67" s="128">
        <v>40072</v>
      </c>
      <c r="B67" s="105">
        <v>0.75277777777777777</v>
      </c>
      <c r="C67" s="1" t="s">
        <v>345</v>
      </c>
      <c r="D67" s="1"/>
      <c r="E67" s="1"/>
      <c r="F67" s="13">
        <v>6.9950000000000001</v>
      </c>
      <c r="G67" s="13">
        <v>63.957999999999998</v>
      </c>
      <c r="H67" s="13">
        <v>102.931</v>
      </c>
      <c r="I67" s="13">
        <v>158</v>
      </c>
      <c r="J67" s="129" t="s">
        <v>17</v>
      </c>
      <c r="L67" s="46">
        <f t="shared" si="0"/>
        <v>32</v>
      </c>
      <c r="M67" s="46">
        <f t="shared" si="1"/>
        <v>14</v>
      </c>
      <c r="N67" s="46" t="str">
        <f t="shared" si="2"/>
        <v>Barclay Henry</v>
      </c>
      <c r="O67" s="46" t="str">
        <f t="shared" si="3"/>
        <v xml:space="preserve"> White Blackslider</v>
      </c>
    </row>
    <row r="68" spans="1:15" x14ac:dyDescent="0.2">
      <c r="A68" s="128">
        <v>40072</v>
      </c>
      <c r="B68" s="105">
        <v>0.75347222222222221</v>
      </c>
      <c r="C68" s="1" t="s">
        <v>340</v>
      </c>
      <c r="D68" s="1"/>
      <c r="E68" s="1"/>
      <c r="F68" s="13">
        <v>7.6870000000000003</v>
      </c>
      <c r="G68" s="13">
        <v>58.201000000000001</v>
      </c>
      <c r="H68" s="13">
        <v>93.665000000000006</v>
      </c>
      <c r="I68" s="13">
        <v>151</v>
      </c>
      <c r="J68" s="129" t="s">
        <v>17</v>
      </c>
      <c r="L68" s="46">
        <f t="shared" si="0"/>
        <v>27</v>
      </c>
      <c r="M68" s="46">
        <f t="shared" si="1"/>
        <v>16</v>
      </c>
      <c r="N68" s="46" t="str">
        <f t="shared" si="2"/>
        <v>James Schroeder</v>
      </c>
      <c r="O68" s="46" t="str">
        <f t="shared" si="3"/>
        <v xml:space="preserve"> Specter II</v>
      </c>
    </row>
    <row r="69" spans="1:15" x14ac:dyDescent="0.2">
      <c r="A69" s="128">
        <v>40072</v>
      </c>
      <c r="B69" s="105">
        <v>0.75555555555555554</v>
      </c>
      <c r="C69" s="1" t="s">
        <v>351</v>
      </c>
      <c r="D69" s="1"/>
      <c r="E69" s="1"/>
      <c r="F69" s="13">
        <v>7.5350000000000001</v>
      </c>
      <c r="G69" s="13">
        <v>59.375</v>
      </c>
      <c r="H69" s="13">
        <v>95.554000000000002</v>
      </c>
      <c r="I69" s="13">
        <v>67</v>
      </c>
      <c r="J69" s="129" t="s">
        <v>17</v>
      </c>
      <c r="L69" s="46">
        <f t="shared" si="0"/>
        <v>21</v>
      </c>
      <c r="M69" s="46">
        <f t="shared" si="1"/>
        <v>11</v>
      </c>
      <c r="N69" s="46" t="str">
        <f t="shared" si="2"/>
        <v>Ron Layman</v>
      </c>
      <c r="O69" s="46" t="str">
        <f t="shared" si="3"/>
        <v xml:space="preserve"> Primal II</v>
      </c>
    </row>
    <row r="70" spans="1:15" x14ac:dyDescent="0.2">
      <c r="A70" s="128">
        <v>40072</v>
      </c>
      <c r="B70" s="105">
        <v>0.75624999999999998</v>
      </c>
      <c r="C70" s="1" t="s">
        <v>346</v>
      </c>
      <c r="D70" s="1"/>
      <c r="E70" s="1"/>
      <c r="F70" s="13">
        <v>7.274</v>
      </c>
      <c r="G70" s="13">
        <v>61.505000000000003</v>
      </c>
      <c r="H70" s="13">
        <v>98.983000000000004</v>
      </c>
      <c r="I70" s="13">
        <v>221</v>
      </c>
      <c r="J70" s="129" t="s">
        <v>17</v>
      </c>
      <c r="L70" s="46">
        <f t="shared" ref="L70:L132" si="4">LEN(C70)</f>
        <v>19</v>
      </c>
      <c r="M70" s="46">
        <f t="shared" ref="M70:M132" si="5">FIND("/",C70)</f>
        <v>10</v>
      </c>
      <c r="N70" s="46" t="str">
        <f t="shared" ref="N70:N132" si="6">LEFT(C70,(M70-1))</f>
        <v>Larry Lem</v>
      </c>
      <c r="O70" s="46" t="str">
        <f t="shared" ref="O70:O132" si="7">RIGHT(C70,(L70-M70))</f>
        <v xml:space="preserve"> Scimitar</v>
      </c>
    </row>
    <row r="71" spans="1:15" x14ac:dyDescent="0.2">
      <c r="A71" s="128">
        <v>40072</v>
      </c>
      <c r="B71" s="105">
        <v>0.78194444444444444</v>
      </c>
      <c r="C71" s="1" t="s">
        <v>326</v>
      </c>
      <c r="D71" s="1"/>
      <c r="E71" s="1"/>
      <c r="F71" s="13">
        <v>6.0629999999999997</v>
      </c>
      <c r="G71" s="13">
        <v>73.790000000000006</v>
      </c>
      <c r="H71" s="13">
        <v>118.753</v>
      </c>
      <c r="I71" s="13">
        <v>165</v>
      </c>
      <c r="J71" s="129" t="s">
        <v>17</v>
      </c>
      <c r="L71" s="46">
        <f t="shared" si="4"/>
        <v>28</v>
      </c>
      <c r="M71" s="46">
        <f t="shared" si="5"/>
        <v>13</v>
      </c>
      <c r="N71" s="46" t="str">
        <f t="shared" si="6"/>
        <v>Fred Markham</v>
      </c>
      <c r="O71" s="46" t="str">
        <f t="shared" si="7"/>
        <v xml:space="preserve"> Varna Mephisto</v>
      </c>
    </row>
    <row r="72" spans="1:15" ht="13.5" thickBot="1" x14ac:dyDescent="0.25">
      <c r="A72" s="128">
        <v>40072</v>
      </c>
      <c r="B72" s="132">
        <v>0.78333333333333333</v>
      </c>
      <c r="C72" s="1" t="s">
        <v>323</v>
      </c>
      <c r="D72" s="1"/>
      <c r="E72" s="1"/>
      <c r="F72" s="1">
        <v>6.3310000000000004</v>
      </c>
      <c r="G72" s="1">
        <v>70.665999999999997</v>
      </c>
      <c r="H72" s="1">
        <v>113.726</v>
      </c>
      <c r="I72" s="1">
        <v>161</v>
      </c>
      <c r="J72" s="133" t="s">
        <v>17</v>
      </c>
      <c r="L72" s="46">
        <f t="shared" si="4"/>
        <v>23</v>
      </c>
      <c r="M72" s="46">
        <f t="shared" si="5"/>
        <v>13</v>
      </c>
      <c r="N72" s="46" t="str">
        <f t="shared" si="6"/>
        <v>Yannick Lutz</v>
      </c>
      <c r="O72" s="46" t="str">
        <f t="shared" si="7"/>
        <v xml:space="preserve"> Altair II</v>
      </c>
    </row>
    <row r="73" spans="1:15" ht="13.5" thickBot="1" x14ac:dyDescent="0.25">
      <c r="A73" s="128">
        <v>40072</v>
      </c>
      <c r="B73" s="132">
        <v>0.78472222222222221</v>
      </c>
      <c r="C73" s="1" t="s">
        <v>328</v>
      </c>
      <c r="D73" s="1"/>
      <c r="E73" s="1"/>
      <c r="F73" s="1">
        <v>6.1680000000000001</v>
      </c>
      <c r="G73" s="173">
        <v>72.534000000000006</v>
      </c>
      <c r="H73" s="1">
        <v>116.732</v>
      </c>
      <c r="I73" s="1">
        <v>106</v>
      </c>
      <c r="J73" s="133" t="s">
        <v>17</v>
      </c>
      <c r="L73" s="46">
        <f t="shared" si="4"/>
        <v>33</v>
      </c>
      <c r="M73" s="46">
        <f t="shared" si="5"/>
        <v>16</v>
      </c>
      <c r="N73" s="46" t="str">
        <f t="shared" si="6"/>
        <v>Barbara Buatois</v>
      </c>
      <c r="O73" s="46" t="str">
        <f t="shared" si="7"/>
        <v xml:space="preserve"> Varna Diablo III</v>
      </c>
    </row>
    <row r="74" spans="1:15" x14ac:dyDescent="0.2">
      <c r="A74" s="128">
        <v>40072</v>
      </c>
      <c r="B74" s="132">
        <v>0.78680555555555554</v>
      </c>
      <c r="C74" s="1" t="s">
        <v>324</v>
      </c>
      <c r="D74" s="1"/>
      <c r="E74" s="1"/>
      <c r="F74" s="1">
        <v>6.492</v>
      </c>
      <c r="G74" s="1">
        <v>68.914000000000001</v>
      </c>
      <c r="H74" s="1">
        <v>110.90600000000001</v>
      </c>
      <c r="I74" s="1">
        <v>116</v>
      </c>
      <c r="J74" s="133" t="s">
        <v>17</v>
      </c>
      <c r="L74" s="46">
        <f t="shared" si="4"/>
        <v>16</v>
      </c>
      <c r="M74" s="46">
        <f t="shared" si="5"/>
        <v>10</v>
      </c>
      <c r="N74" s="46" t="str">
        <f t="shared" si="6"/>
        <v>Eric Ware</v>
      </c>
      <c r="O74" s="46" t="str">
        <f t="shared" si="7"/>
        <v xml:space="preserve"> Wedge</v>
      </c>
    </row>
    <row r="75" spans="1:15" x14ac:dyDescent="0.2">
      <c r="A75" s="128">
        <v>40072</v>
      </c>
      <c r="B75" s="132">
        <v>0.78888888888888886</v>
      </c>
      <c r="C75" s="1" t="s">
        <v>337</v>
      </c>
      <c r="D75" s="1"/>
      <c r="E75" s="1"/>
      <c r="F75" s="1">
        <v>8.0830000000000002</v>
      </c>
      <c r="G75" s="1">
        <v>55.348999999999997</v>
      </c>
      <c r="H75" s="1">
        <v>89.075999999999993</v>
      </c>
      <c r="I75" s="1">
        <v>146</v>
      </c>
      <c r="J75" s="133" t="s">
        <v>17</v>
      </c>
      <c r="L75" s="46">
        <f t="shared" si="4"/>
        <v>21</v>
      </c>
      <c r="M75" s="46">
        <f t="shared" si="5"/>
        <v>12</v>
      </c>
      <c r="N75" s="46" t="str">
        <f t="shared" si="6"/>
        <v>Bobby Erman</v>
      </c>
      <c r="O75" s="46" t="str">
        <f t="shared" si="7"/>
        <v>CP/ Atlas</v>
      </c>
    </row>
    <row r="76" spans="1:15" x14ac:dyDescent="0.2">
      <c r="A76" s="128"/>
      <c r="B76" s="13"/>
      <c r="C76" s="1"/>
      <c r="D76" s="1"/>
      <c r="E76" s="1"/>
      <c r="F76" s="13"/>
      <c r="G76" s="13"/>
      <c r="H76" s="13"/>
      <c r="I76" s="13"/>
      <c r="J76" s="129"/>
    </row>
    <row r="77" spans="1:15" x14ac:dyDescent="0.2">
      <c r="A77" s="128">
        <v>40073</v>
      </c>
      <c r="B77" s="105">
        <v>0.31180555555555556</v>
      </c>
      <c r="C77" s="1" t="s">
        <v>352</v>
      </c>
      <c r="D77" s="1"/>
      <c r="E77" s="1"/>
      <c r="F77" s="13">
        <v>10.944000000000001</v>
      </c>
      <c r="G77" s="13">
        <v>40.880000000000003</v>
      </c>
      <c r="H77" s="13">
        <v>65.790000000000006</v>
      </c>
      <c r="I77" s="13">
        <v>360</v>
      </c>
      <c r="J77" s="129" t="s">
        <v>167</v>
      </c>
      <c r="L77" s="46">
        <f t="shared" si="4"/>
        <v>38</v>
      </c>
      <c r="M77" s="46">
        <f t="shared" si="5"/>
        <v>14</v>
      </c>
      <c r="N77" s="46" t="str">
        <f t="shared" si="6"/>
        <v>Greg Westlake</v>
      </c>
      <c r="O77" s="46" t="str">
        <f t="shared" si="7"/>
        <v xml:space="preserve"> Avos Arrow Hand Powered</v>
      </c>
    </row>
    <row r="78" spans="1:15" x14ac:dyDescent="0.2">
      <c r="A78" s="128">
        <v>40073</v>
      </c>
      <c r="B78" s="105">
        <v>0.31458333333333333</v>
      </c>
      <c r="C78" s="1" t="s">
        <v>354</v>
      </c>
      <c r="D78" s="1"/>
      <c r="E78" s="1"/>
      <c r="F78" s="13">
        <v>9.0079999999999991</v>
      </c>
      <c r="G78" s="13">
        <v>49.665999999999997</v>
      </c>
      <c r="H78" s="13">
        <v>79.929000000000002</v>
      </c>
      <c r="I78" s="13">
        <v>445</v>
      </c>
      <c r="J78" s="129" t="s">
        <v>167</v>
      </c>
      <c r="L78" s="46">
        <f t="shared" si="4"/>
        <v>24</v>
      </c>
      <c r="M78" s="46">
        <f t="shared" si="5"/>
        <v>14</v>
      </c>
      <c r="N78" s="46" t="str">
        <f t="shared" si="6"/>
        <v>Rob Hitchcock</v>
      </c>
      <c r="O78" s="46" t="str">
        <f t="shared" si="7"/>
        <v xml:space="preserve"> Kyle Edge</v>
      </c>
    </row>
    <row r="79" spans="1:15" ht="13.5" thickBot="1" x14ac:dyDescent="0.25">
      <c r="A79" s="130"/>
      <c r="B79" s="99"/>
      <c r="C79" s="99"/>
      <c r="D79" s="99"/>
      <c r="E79" s="99"/>
      <c r="F79" s="99"/>
      <c r="G79" s="99"/>
      <c r="H79" s="99"/>
      <c r="I79" s="99"/>
      <c r="J79" s="131"/>
    </row>
    <row r="80" spans="1:15" ht="15.75" customHeight="1" thickBot="1" x14ac:dyDescent="0.25">
      <c r="A80" s="126" t="s">
        <v>308</v>
      </c>
      <c r="B80" s="102"/>
      <c r="C80" s="102"/>
      <c r="D80" s="102"/>
      <c r="E80" s="102"/>
      <c r="F80" s="102"/>
      <c r="G80" s="102"/>
      <c r="H80" s="102"/>
      <c r="I80" s="102"/>
      <c r="J80" s="127"/>
    </row>
    <row r="81" spans="1:15" x14ac:dyDescent="0.2">
      <c r="A81" s="128">
        <v>40073</v>
      </c>
      <c r="B81" s="105">
        <v>0.37361111111111112</v>
      </c>
      <c r="C81" s="1" t="s">
        <v>352</v>
      </c>
      <c r="D81" s="1"/>
      <c r="E81" s="1"/>
      <c r="F81" s="13">
        <v>10.786</v>
      </c>
      <c r="G81" s="13">
        <v>41.478999999999999</v>
      </c>
      <c r="H81" s="13">
        <v>66.753</v>
      </c>
      <c r="I81" s="13">
        <v>112</v>
      </c>
      <c r="J81" s="129" t="s">
        <v>17</v>
      </c>
      <c r="L81" s="46">
        <f t="shared" si="4"/>
        <v>38</v>
      </c>
      <c r="M81" s="46">
        <f t="shared" si="5"/>
        <v>14</v>
      </c>
      <c r="N81" s="46" t="str">
        <f t="shared" si="6"/>
        <v>Greg Westlake</v>
      </c>
      <c r="O81" s="46" t="str">
        <f t="shared" si="7"/>
        <v xml:space="preserve"> Avos Arrow Hand Powered</v>
      </c>
    </row>
    <row r="82" spans="1:15" x14ac:dyDescent="0.2">
      <c r="A82" s="128">
        <v>40073</v>
      </c>
      <c r="B82" s="105">
        <v>0.37708333333333338</v>
      </c>
      <c r="C82" s="1" t="s">
        <v>338</v>
      </c>
      <c r="D82" s="1"/>
      <c r="E82" s="1"/>
      <c r="F82" s="13">
        <v>7.4160000000000004</v>
      </c>
      <c r="G82" s="13">
        <v>60.326999999999998</v>
      </c>
      <c r="H82" s="13">
        <v>97.087999999999994</v>
      </c>
      <c r="I82" s="13">
        <v>190</v>
      </c>
      <c r="J82" s="129" t="s">
        <v>17</v>
      </c>
      <c r="L82" s="46">
        <f t="shared" si="4"/>
        <v>19</v>
      </c>
      <c r="M82" s="46">
        <f t="shared" si="5"/>
        <v>10</v>
      </c>
      <c r="N82" s="46" t="str">
        <f t="shared" si="6"/>
        <v>Jay Henry</v>
      </c>
      <c r="O82" s="46" t="str">
        <f t="shared" si="7"/>
        <v xml:space="preserve"> Flying J</v>
      </c>
    </row>
    <row r="83" spans="1:15" x14ac:dyDescent="0.2">
      <c r="A83" s="128">
        <v>40073</v>
      </c>
      <c r="B83" s="105">
        <v>0.37916666666666665</v>
      </c>
      <c r="C83" s="1" t="s">
        <v>330</v>
      </c>
      <c r="D83" s="1"/>
      <c r="E83" s="1"/>
      <c r="F83" s="13">
        <v>8.7119999999999997</v>
      </c>
      <c r="G83" s="13">
        <v>51.353000000000002</v>
      </c>
      <c r="H83" s="13">
        <v>82.644999999999996</v>
      </c>
      <c r="I83" s="13">
        <v>104</v>
      </c>
      <c r="J83" s="129" t="s">
        <v>17</v>
      </c>
      <c r="L83" s="46">
        <f t="shared" si="4"/>
        <v>27</v>
      </c>
      <c r="M83" s="46">
        <f t="shared" si="5"/>
        <v>16</v>
      </c>
      <c r="N83" s="46" t="str">
        <f t="shared" si="6"/>
        <v>Kevin Schroeder</v>
      </c>
      <c r="O83" s="46" t="str">
        <f t="shared" si="7"/>
        <v xml:space="preserve"> Specter II</v>
      </c>
    </row>
    <row r="84" spans="1:15" x14ac:dyDescent="0.2">
      <c r="A84" s="128">
        <v>40073</v>
      </c>
      <c r="B84" s="105">
        <v>0.38055555555555554</v>
      </c>
      <c r="C84" s="1" t="s">
        <v>339</v>
      </c>
      <c r="D84" s="1"/>
      <c r="E84" s="1"/>
      <c r="F84" s="13">
        <v>8.9740000000000002</v>
      </c>
      <c r="G84" s="13">
        <v>49.853999999999999</v>
      </c>
      <c r="H84" s="13">
        <v>80.231999999999999</v>
      </c>
      <c r="I84" s="13">
        <v>58</v>
      </c>
      <c r="J84" s="129" t="s">
        <v>17</v>
      </c>
      <c r="L84" s="46">
        <f t="shared" si="4"/>
        <v>23</v>
      </c>
      <c r="M84" s="46">
        <f t="shared" si="5"/>
        <v>14</v>
      </c>
      <c r="N84" s="46" t="str">
        <f t="shared" si="6"/>
        <v>Ryan Milligan</v>
      </c>
      <c r="O84" s="46" t="str">
        <f t="shared" si="7"/>
        <v>CP/ Atlas</v>
      </c>
    </row>
    <row r="85" spans="1:15" x14ac:dyDescent="0.2">
      <c r="A85" s="128">
        <v>40073</v>
      </c>
      <c r="B85" s="105">
        <v>0.40416666666666662</v>
      </c>
      <c r="C85" s="1" t="s">
        <v>334</v>
      </c>
      <c r="D85" s="1"/>
      <c r="E85" s="1"/>
      <c r="F85" s="13">
        <v>9.5139999999999993</v>
      </c>
      <c r="G85" s="13">
        <v>47.024000000000001</v>
      </c>
      <c r="H85" s="13">
        <v>75.677999999999997</v>
      </c>
      <c r="I85" s="13">
        <v>317</v>
      </c>
      <c r="J85" s="129" t="s">
        <v>17</v>
      </c>
      <c r="L85" s="46">
        <f t="shared" si="4"/>
        <v>29</v>
      </c>
      <c r="M85" s="46">
        <f t="shared" si="5"/>
        <v>18</v>
      </c>
      <c r="N85" s="46" t="str">
        <f t="shared" si="6"/>
        <v>Tiffany Underwood</v>
      </c>
      <c r="O85" s="46" t="str">
        <f t="shared" si="7"/>
        <v xml:space="preserve"> Specter II</v>
      </c>
    </row>
    <row r="86" spans="1:15" ht="13.5" thickBot="1" x14ac:dyDescent="0.25">
      <c r="A86" s="130"/>
      <c r="B86" s="99"/>
      <c r="C86" s="99"/>
      <c r="D86" s="99"/>
      <c r="E86" s="99"/>
      <c r="F86" s="99"/>
      <c r="G86" s="99"/>
      <c r="H86" s="99"/>
      <c r="I86" s="99"/>
      <c r="J86" s="131"/>
    </row>
    <row r="87" spans="1:15" ht="15.75" customHeight="1" thickBot="1" x14ac:dyDescent="0.25">
      <c r="A87" s="126" t="s">
        <v>178</v>
      </c>
      <c r="B87" s="102"/>
      <c r="C87" s="102"/>
      <c r="D87" s="102"/>
      <c r="E87" s="102"/>
      <c r="F87" s="102"/>
      <c r="G87" s="102"/>
      <c r="H87" s="102"/>
      <c r="I87" s="102"/>
      <c r="J87" s="127"/>
    </row>
    <row r="88" spans="1:15" ht="13.5" thickBot="1" x14ac:dyDescent="0.25">
      <c r="A88" s="128">
        <v>40073</v>
      </c>
      <c r="B88" s="105">
        <v>0.75416666666666676</v>
      </c>
      <c r="C88" s="1" t="s">
        <v>355</v>
      </c>
      <c r="D88" s="1"/>
      <c r="E88" s="1"/>
      <c r="F88" s="13">
        <v>11.153</v>
      </c>
      <c r="G88" s="172">
        <v>40.113999999999997</v>
      </c>
      <c r="H88" s="13">
        <v>64.557000000000002</v>
      </c>
      <c r="I88" s="13">
        <v>446</v>
      </c>
      <c r="J88" s="129" t="s">
        <v>167</v>
      </c>
      <c r="L88" s="46">
        <f t="shared" si="4"/>
        <v>25</v>
      </c>
      <c r="M88" s="46">
        <f t="shared" si="5"/>
        <v>14</v>
      </c>
      <c r="N88" s="46" t="str">
        <f t="shared" si="6"/>
        <v>Greg Westlake</v>
      </c>
      <c r="O88" s="46" t="str">
        <f t="shared" si="7"/>
        <v xml:space="preserve"> Avos Arrow</v>
      </c>
    </row>
    <row r="89" spans="1:15" x14ac:dyDescent="0.2">
      <c r="A89" s="128">
        <v>40073</v>
      </c>
      <c r="B89" s="105">
        <v>0.75694444444444453</v>
      </c>
      <c r="C89" s="1" t="s">
        <v>328</v>
      </c>
      <c r="D89" s="1"/>
      <c r="E89" s="1"/>
      <c r="F89" s="13">
        <v>6.8689999999999998</v>
      </c>
      <c r="G89" s="13">
        <v>65.132000000000005</v>
      </c>
      <c r="H89" s="13">
        <v>104.819</v>
      </c>
      <c r="I89" s="13">
        <v>359</v>
      </c>
      <c r="J89" s="129" t="s">
        <v>167</v>
      </c>
      <c r="L89" s="46">
        <f t="shared" si="4"/>
        <v>33</v>
      </c>
      <c r="M89" s="46">
        <f t="shared" si="5"/>
        <v>16</v>
      </c>
      <c r="N89" s="46" t="str">
        <f t="shared" si="6"/>
        <v>Barbara Buatois</v>
      </c>
      <c r="O89" s="46" t="str">
        <f t="shared" si="7"/>
        <v xml:space="preserve"> Varna Diablo III</v>
      </c>
    </row>
    <row r="90" spans="1:15" x14ac:dyDescent="0.2">
      <c r="A90" s="128">
        <v>40073</v>
      </c>
      <c r="B90" s="1" t="s">
        <v>172</v>
      </c>
      <c r="C90" s="1" t="s">
        <v>338</v>
      </c>
      <c r="D90" s="1"/>
      <c r="E90" s="1"/>
      <c r="F90" s="1" t="s">
        <v>165</v>
      </c>
      <c r="G90" s="1" t="s">
        <v>218</v>
      </c>
      <c r="H90" s="1" t="s">
        <v>218</v>
      </c>
      <c r="I90" s="1" t="s">
        <v>165</v>
      </c>
      <c r="J90" s="133" t="s">
        <v>213</v>
      </c>
      <c r="L90" s="46">
        <f t="shared" si="4"/>
        <v>19</v>
      </c>
      <c r="M90" s="46">
        <f t="shared" si="5"/>
        <v>10</v>
      </c>
      <c r="N90" s="46" t="str">
        <f t="shared" si="6"/>
        <v>Jay Henry</v>
      </c>
      <c r="O90" s="46" t="str">
        <f t="shared" si="7"/>
        <v xml:space="preserve"> Flying J</v>
      </c>
    </row>
    <row r="91" spans="1:15" x14ac:dyDescent="0.2">
      <c r="A91" s="128">
        <v>40073</v>
      </c>
      <c r="B91" s="132">
        <v>0.7597222222222223</v>
      </c>
      <c r="C91" s="1" t="s">
        <v>351</v>
      </c>
      <c r="D91" s="1"/>
      <c r="E91" s="1"/>
      <c r="F91" s="1">
        <v>7.2119999999999997</v>
      </c>
      <c r="G91" s="1">
        <v>62.033999999999999</v>
      </c>
      <c r="H91" s="1">
        <v>99.834000000000003</v>
      </c>
      <c r="I91" s="1">
        <v>301</v>
      </c>
      <c r="J91" s="133" t="s">
        <v>17</v>
      </c>
      <c r="L91" s="46">
        <f t="shared" si="4"/>
        <v>21</v>
      </c>
      <c r="M91" s="46">
        <f t="shared" si="5"/>
        <v>11</v>
      </c>
      <c r="N91" s="46" t="str">
        <f t="shared" si="6"/>
        <v>Ron Layman</v>
      </c>
      <c r="O91" s="46" t="str">
        <f t="shared" si="7"/>
        <v xml:space="preserve"> Primal II</v>
      </c>
    </row>
    <row r="92" spans="1:15" x14ac:dyDescent="0.2">
      <c r="A92" s="128">
        <v>40073</v>
      </c>
      <c r="B92" s="132">
        <v>0.76041666666666663</v>
      </c>
      <c r="C92" s="1" t="s">
        <v>340</v>
      </c>
      <c r="D92" s="1"/>
      <c r="E92" s="1"/>
      <c r="F92" s="1">
        <v>7.8040000000000003</v>
      </c>
      <c r="G92" s="1">
        <v>57.328000000000003</v>
      </c>
      <c r="H92" s="1">
        <v>92.260999999999996</v>
      </c>
      <c r="I92" s="1">
        <v>314</v>
      </c>
      <c r="J92" s="133" t="s">
        <v>17</v>
      </c>
      <c r="L92" s="46">
        <f t="shared" si="4"/>
        <v>27</v>
      </c>
      <c r="M92" s="46">
        <f t="shared" si="5"/>
        <v>16</v>
      </c>
      <c r="N92" s="46" t="str">
        <f t="shared" si="6"/>
        <v>James Schroeder</v>
      </c>
      <c r="O92" s="46" t="str">
        <f t="shared" si="7"/>
        <v xml:space="preserve"> Specter II</v>
      </c>
    </row>
    <row r="93" spans="1:15" x14ac:dyDescent="0.2">
      <c r="A93" s="128">
        <v>40073</v>
      </c>
      <c r="B93" s="105">
        <v>0.76388888888888884</v>
      </c>
      <c r="C93" s="1" t="s">
        <v>354</v>
      </c>
      <c r="D93" s="1"/>
      <c r="E93" s="1"/>
      <c r="F93" s="13">
        <v>8.5250000000000004</v>
      </c>
      <c r="G93" s="13">
        <v>52.48</v>
      </c>
      <c r="H93" s="13">
        <v>84.457999999999998</v>
      </c>
      <c r="I93" s="13">
        <v>450</v>
      </c>
      <c r="J93" s="129" t="s">
        <v>167</v>
      </c>
      <c r="L93" s="46">
        <f t="shared" si="4"/>
        <v>24</v>
      </c>
      <c r="M93" s="46">
        <f t="shared" si="5"/>
        <v>14</v>
      </c>
      <c r="N93" s="46" t="str">
        <f t="shared" si="6"/>
        <v>Rob Hitchcock</v>
      </c>
      <c r="O93" s="46" t="str">
        <f t="shared" si="7"/>
        <v xml:space="preserve"> Kyle Edge</v>
      </c>
    </row>
    <row r="94" spans="1:15" x14ac:dyDescent="0.2">
      <c r="A94" s="128">
        <v>40073</v>
      </c>
      <c r="B94" s="105">
        <v>0.78333333333333333</v>
      </c>
      <c r="C94" s="1" t="s">
        <v>348</v>
      </c>
      <c r="D94" s="1"/>
      <c r="E94" s="1"/>
      <c r="F94" s="13">
        <v>5.5339999999999998</v>
      </c>
      <c r="G94" s="13">
        <v>80.843999999999994</v>
      </c>
      <c r="H94" s="13">
        <v>130.10499999999999</v>
      </c>
      <c r="I94" s="13">
        <v>170</v>
      </c>
      <c r="J94" s="129" t="s">
        <v>17</v>
      </c>
      <c r="L94" s="46">
        <f t="shared" si="4"/>
        <v>30</v>
      </c>
      <c r="M94" s="46">
        <f t="shared" si="5"/>
        <v>16</v>
      </c>
      <c r="N94" s="46" t="str">
        <f t="shared" si="6"/>
        <v>Sam Whittingham</v>
      </c>
      <c r="O94" s="46" t="str">
        <f t="shared" si="7"/>
        <v xml:space="preserve"> Varna Tempest</v>
      </c>
    </row>
    <row r="95" spans="1:15" x14ac:dyDescent="0.2">
      <c r="A95" s="128">
        <v>40073</v>
      </c>
      <c r="B95" s="105">
        <v>0.78472222222222221</v>
      </c>
      <c r="C95" s="1" t="s">
        <v>323</v>
      </c>
      <c r="D95" s="1"/>
      <c r="E95" s="1"/>
      <c r="F95" s="13">
        <v>6.3479999999999999</v>
      </c>
      <c r="G95" s="13">
        <v>70.477000000000004</v>
      </c>
      <c r="H95" s="13">
        <v>113.422</v>
      </c>
      <c r="I95" s="13">
        <v>163</v>
      </c>
      <c r="J95" s="129" t="s">
        <v>17</v>
      </c>
      <c r="L95" s="46">
        <f t="shared" si="4"/>
        <v>23</v>
      </c>
      <c r="M95" s="46">
        <f t="shared" si="5"/>
        <v>13</v>
      </c>
      <c r="N95" s="46" t="str">
        <f t="shared" si="6"/>
        <v>Yannick Lutz</v>
      </c>
      <c r="O95" s="46" t="str">
        <f t="shared" si="7"/>
        <v xml:space="preserve"> Altair II</v>
      </c>
    </row>
    <row r="96" spans="1:15" x14ac:dyDescent="0.2">
      <c r="A96" s="128">
        <v>40073</v>
      </c>
      <c r="B96" s="105">
        <v>0.78611111111111109</v>
      </c>
      <c r="C96" s="1" t="s">
        <v>324</v>
      </c>
      <c r="D96" s="1"/>
      <c r="E96" s="1"/>
      <c r="F96" s="13">
        <v>6.6929999999999996</v>
      </c>
      <c r="G96" s="13">
        <v>66.843999999999994</v>
      </c>
      <c r="H96" s="13">
        <v>107.575</v>
      </c>
      <c r="I96" s="13">
        <v>171</v>
      </c>
      <c r="J96" s="129" t="s">
        <v>17</v>
      </c>
      <c r="L96" s="46">
        <f t="shared" si="4"/>
        <v>16</v>
      </c>
      <c r="M96" s="46">
        <f t="shared" si="5"/>
        <v>10</v>
      </c>
      <c r="N96" s="46" t="str">
        <f t="shared" si="6"/>
        <v>Eric Ware</v>
      </c>
      <c r="O96" s="46" t="str">
        <f t="shared" si="7"/>
        <v xml:space="preserve"> Wedge</v>
      </c>
    </row>
    <row r="97" spans="1:15" x14ac:dyDescent="0.2">
      <c r="A97" s="128">
        <v>40073</v>
      </c>
      <c r="B97" s="105">
        <v>0.78749999999999998</v>
      </c>
      <c r="C97" s="1" t="s">
        <v>342</v>
      </c>
      <c r="D97" s="1"/>
      <c r="E97" s="1"/>
      <c r="F97" s="13">
        <v>6.9</v>
      </c>
      <c r="G97" s="13">
        <v>64.838999999999999</v>
      </c>
      <c r="H97" s="13">
        <v>104.348</v>
      </c>
      <c r="I97" s="13">
        <v>168</v>
      </c>
      <c r="J97" s="129" t="s">
        <v>17</v>
      </c>
      <c r="L97" s="46">
        <f t="shared" si="4"/>
        <v>31</v>
      </c>
      <c r="M97" s="46">
        <f t="shared" si="5"/>
        <v>14</v>
      </c>
      <c r="N97" s="46" t="str">
        <f t="shared" si="6"/>
        <v>Barclay Henry</v>
      </c>
      <c r="O97" s="46" t="str">
        <f t="shared" si="7"/>
        <v xml:space="preserve"> White Backslider</v>
      </c>
    </row>
    <row r="98" spans="1:15" ht="13.5" thickBot="1" x14ac:dyDescent="0.25">
      <c r="A98" s="128">
        <v>40073</v>
      </c>
      <c r="B98" s="105">
        <v>0.7895833333333333</v>
      </c>
      <c r="C98" s="1" t="s">
        <v>327</v>
      </c>
      <c r="D98" s="1"/>
      <c r="E98" s="1"/>
      <c r="F98" s="13">
        <v>7.931</v>
      </c>
      <c r="G98" s="13">
        <v>56.41</v>
      </c>
      <c r="H98" s="13">
        <v>90.783000000000001</v>
      </c>
      <c r="I98" s="13">
        <v>175</v>
      </c>
      <c r="J98" s="129" t="s">
        <v>17</v>
      </c>
      <c r="L98" s="46">
        <f t="shared" si="4"/>
        <v>22</v>
      </c>
      <c r="M98" s="46">
        <f t="shared" si="5"/>
        <v>16</v>
      </c>
      <c r="N98" s="46" t="str">
        <f t="shared" si="6"/>
        <v xml:space="preserve">Aaron Williams </v>
      </c>
      <c r="O98" s="46" t="str">
        <f t="shared" si="7"/>
        <v xml:space="preserve"> Atlas</v>
      </c>
    </row>
    <row r="99" spans="1:15" ht="13.5" thickBot="1" x14ac:dyDescent="0.25">
      <c r="A99" s="128">
        <v>40073</v>
      </c>
      <c r="B99" s="105">
        <v>0.79305555555555562</v>
      </c>
      <c r="C99" s="1" t="s">
        <v>352</v>
      </c>
      <c r="D99" s="1"/>
      <c r="E99" s="1"/>
      <c r="F99" s="13">
        <v>10.571</v>
      </c>
      <c r="G99" s="172">
        <v>42.322000000000003</v>
      </c>
      <c r="H99" s="13">
        <v>68.111000000000004</v>
      </c>
      <c r="I99" s="13">
        <v>203</v>
      </c>
      <c r="J99" s="129" t="s">
        <v>17</v>
      </c>
      <c r="L99" s="46">
        <f t="shared" si="4"/>
        <v>38</v>
      </c>
      <c r="M99" s="46">
        <f t="shared" si="5"/>
        <v>14</v>
      </c>
      <c r="N99" s="46" t="str">
        <f t="shared" si="6"/>
        <v>Greg Westlake</v>
      </c>
      <c r="O99" s="46" t="str">
        <f t="shared" si="7"/>
        <v xml:space="preserve"> Avos Arrow Hand Powered</v>
      </c>
    </row>
    <row r="100" spans="1:15" x14ac:dyDescent="0.2">
      <c r="A100" s="161"/>
      <c r="B100" s="162"/>
      <c r="C100" s="162"/>
      <c r="D100" s="162"/>
      <c r="E100" s="162"/>
      <c r="F100" s="162"/>
      <c r="G100" s="162"/>
      <c r="H100" s="162"/>
      <c r="I100" s="162"/>
      <c r="J100" s="163"/>
    </row>
    <row r="101" spans="1:15" ht="15" customHeight="1" x14ac:dyDescent="0.2">
      <c r="A101" s="136" t="s">
        <v>274</v>
      </c>
      <c r="B101" s="116"/>
      <c r="C101" s="116"/>
      <c r="D101" s="116"/>
      <c r="E101" s="116"/>
      <c r="F101" s="116"/>
      <c r="G101" s="116"/>
      <c r="H101" s="116"/>
      <c r="I101" s="116"/>
      <c r="J101" s="137"/>
    </row>
    <row r="102" spans="1:15" x14ac:dyDescent="0.2">
      <c r="A102" s="128">
        <v>40074</v>
      </c>
      <c r="B102" s="105">
        <v>0.37638888888888888</v>
      </c>
      <c r="C102" s="1" t="s">
        <v>354</v>
      </c>
      <c r="D102" s="1"/>
      <c r="E102" s="1"/>
      <c r="F102" s="13">
        <v>8.2170000000000005</v>
      </c>
      <c r="G102" s="13">
        <v>54.447000000000003</v>
      </c>
      <c r="H102" s="13">
        <v>87.623000000000005</v>
      </c>
      <c r="I102" s="13">
        <v>157</v>
      </c>
      <c r="J102" s="129" t="s">
        <v>17</v>
      </c>
      <c r="L102" s="46">
        <f t="shared" si="4"/>
        <v>24</v>
      </c>
      <c r="M102" s="46">
        <f t="shared" si="5"/>
        <v>14</v>
      </c>
      <c r="N102" s="46" t="str">
        <f t="shared" si="6"/>
        <v>Rob Hitchcock</v>
      </c>
      <c r="O102" s="46" t="str">
        <f t="shared" si="7"/>
        <v xml:space="preserve"> Kyle Edge</v>
      </c>
    </row>
    <row r="103" spans="1:15" x14ac:dyDescent="0.2">
      <c r="A103" s="128">
        <v>40074</v>
      </c>
      <c r="B103" s="105">
        <v>0.37916666666666665</v>
      </c>
      <c r="C103" s="1" t="s">
        <v>330</v>
      </c>
      <c r="D103" s="1"/>
      <c r="E103" s="1"/>
      <c r="F103" s="13">
        <v>8.2140000000000004</v>
      </c>
      <c r="G103" s="13">
        <v>54.466999999999999</v>
      </c>
      <c r="H103" s="13">
        <v>87.655000000000001</v>
      </c>
      <c r="I103" s="13">
        <v>70</v>
      </c>
      <c r="J103" s="129" t="s">
        <v>17</v>
      </c>
      <c r="L103" s="46">
        <f t="shared" si="4"/>
        <v>27</v>
      </c>
      <c r="M103" s="46">
        <f t="shared" si="5"/>
        <v>16</v>
      </c>
      <c r="N103" s="46" t="str">
        <f t="shared" si="6"/>
        <v>Kevin Schroeder</v>
      </c>
      <c r="O103" s="46" t="str">
        <f t="shared" si="7"/>
        <v xml:space="preserve"> Specter II</v>
      </c>
    </row>
    <row r="104" spans="1:15" x14ac:dyDescent="0.2">
      <c r="A104" s="128">
        <v>40074</v>
      </c>
      <c r="B104" s="13" t="s">
        <v>172</v>
      </c>
      <c r="C104" s="1" t="s">
        <v>338</v>
      </c>
      <c r="D104" s="1"/>
      <c r="E104" s="1"/>
      <c r="F104" s="13" t="s">
        <v>165</v>
      </c>
      <c r="G104" s="13" t="s">
        <v>213</v>
      </c>
      <c r="H104" s="13" t="s">
        <v>213</v>
      </c>
      <c r="I104" s="13" t="s">
        <v>165</v>
      </c>
      <c r="J104" s="129" t="s">
        <v>213</v>
      </c>
      <c r="L104" s="46">
        <f t="shared" si="4"/>
        <v>19</v>
      </c>
      <c r="M104" s="46">
        <f t="shared" si="5"/>
        <v>10</v>
      </c>
      <c r="N104" s="46" t="str">
        <f t="shared" si="6"/>
        <v>Jay Henry</v>
      </c>
      <c r="O104" s="46" t="str">
        <f t="shared" si="7"/>
        <v xml:space="preserve"> Flying J</v>
      </c>
    </row>
    <row r="105" spans="1:15" x14ac:dyDescent="0.2">
      <c r="A105" s="128">
        <v>40074</v>
      </c>
      <c r="B105" s="132">
        <v>0.38194444444444442</v>
      </c>
      <c r="C105" s="1" t="s">
        <v>356</v>
      </c>
      <c r="D105" s="1"/>
      <c r="E105" s="1"/>
      <c r="F105" s="1">
        <v>8.0549999999999997</v>
      </c>
      <c r="G105" s="1">
        <v>55.542000000000002</v>
      </c>
      <c r="H105" s="1">
        <v>89.385999999999996</v>
      </c>
      <c r="I105" s="1">
        <v>43</v>
      </c>
      <c r="J105" s="133" t="s">
        <v>17</v>
      </c>
      <c r="L105" s="46">
        <f t="shared" si="4"/>
        <v>23</v>
      </c>
      <c r="M105" s="46">
        <f t="shared" si="5"/>
        <v>14</v>
      </c>
      <c r="N105" s="46" t="str">
        <f t="shared" si="6"/>
        <v>Bobby Ehrmann</v>
      </c>
      <c r="O105" s="46" t="str">
        <f t="shared" si="7"/>
        <v>CP/ Atlas</v>
      </c>
    </row>
    <row r="106" spans="1:15" x14ac:dyDescent="0.2">
      <c r="A106" s="128">
        <v>40074</v>
      </c>
      <c r="B106" s="132">
        <v>0.41041666666666665</v>
      </c>
      <c r="C106" s="1" t="s">
        <v>346</v>
      </c>
      <c r="D106" s="1"/>
      <c r="E106" s="1"/>
      <c r="F106" s="1">
        <v>7.2110000000000003</v>
      </c>
      <c r="G106" s="1">
        <v>62.042000000000002</v>
      </c>
      <c r="H106" s="1">
        <v>99.847999999999999</v>
      </c>
      <c r="I106" s="1">
        <v>238</v>
      </c>
      <c r="J106" s="133" t="s">
        <v>17</v>
      </c>
      <c r="L106" s="46">
        <f t="shared" si="4"/>
        <v>19</v>
      </c>
      <c r="M106" s="46">
        <f t="shared" si="5"/>
        <v>10</v>
      </c>
      <c r="N106" s="46" t="str">
        <f t="shared" si="6"/>
        <v>Larry Lem</v>
      </c>
      <c r="O106" s="46" t="str">
        <f t="shared" si="7"/>
        <v xml:space="preserve"> Scimitar</v>
      </c>
    </row>
    <row r="107" spans="1:15" x14ac:dyDescent="0.2">
      <c r="A107" s="128">
        <v>40074</v>
      </c>
      <c r="B107" s="105">
        <v>0.41319444444444442</v>
      </c>
      <c r="C107" s="1" t="s">
        <v>334</v>
      </c>
      <c r="D107" s="1"/>
      <c r="E107" s="1"/>
      <c r="F107" s="13">
        <v>10.241</v>
      </c>
      <c r="G107" s="13">
        <v>43.686</v>
      </c>
      <c r="H107" s="13">
        <v>70.305999999999997</v>
      </c>
      <c r="I107" s="13">
        <v>171</v>
      </c>
      <c r="J107" s="129" t="s">
        <v>17</v>
      </c>
      <c r="L107" s="46">
        <f t="shared" si="4"/>
        <v>29</v>
      </c>
      <c r="M107" s="46">
        <f t="shared" si="5"/>
        <v>18</v>
      </c>
      <c r="N107" s="46" t="str">
        <f t="shared" si="6"/>
        <v>Tiffany Underwood</v>
      </c>
      <c r="O107" s="46" t="str">
        <f t="shared" si="7"/>
        <v xml:space="preserve"> Specter II</v>
      </c>
    </row>
    <row r="108" spans="1:15" x14ac:dyDescent="0.2">
      <c r="A108" s="134"/>
      <c r="B108" s="108"/>
      <c r="C108" s="108"/>
      <c r="D108" s="108"/>
      <c r="E108" s="108"/>
      <c r="F108" s="108"/>
      <c r="G108" s="108"/>
      <c r="H108" s="108"/>
      <c r="I108" s="108"/>
      <c r="J108" s="135"/>
    </row>
    <row r="109" spans="1:15" ht="15" customHeight="1" x14ac:dyDescent="0.2">
      <c r="A109" s="136" t="s">
        <v>180</v>
      </c>
      <c r="B109" s="116"/>
      <c r="C109" s="116"/>
      <c r="D109" s="116"/>
      <c r="E109" s="116"/>
      <c r="F109" s="116"/>
      <c r="G109" s="116"/>
      <c r="H109" s="116"/>
      <c r="I109" s="116"/>
      <c r="J109" s="137"/>
    </row>
    <row r="110" spans="1:15" x14ac:dyDescent="0.2">
      <c r="A110" s="128">
        <v>40074</v>
      </c>
      <c r="B110" s="105">
        <v>0.75</v>
      </c>
      <c r="C110" s="1" t="s">
        <v>354</v>
      </c>
      <c r="D110" s="1"/>
      <c r="E110" s="1"/>
      <c r="F110" s="13">
        <v>7.375</v>
      </c>
      <c r="G110" s="13">
        <v>60.662999999999997</v>
      </c>
      <c r="H110" s="13">
        <v>97.626999999999995</v>
      </c>
      <c r="I110" s="13">
        <v>222</v>
      </c>
      <c r="J110" s="129" t="s">
        <v>17</v>
      </c>
      <c r="L110" s="46">
        <f t="shared" si="4"/>
        <v>24</v>
      </c>
      <c r="M110" s="46">
        <f t="shared" si="5"/>
        <v>14</v>
      </c>
      <c r="N110" s="46" t="str">
        <f t="shared" si="6"/>
        <v>Rob Hitchcock</v>
      </c>
      <c r="O110" s="46" t="str">
        <f t="shared" si="7"/>
        <v xml:space="preserve"> Kyle Edge</v>
      </c>
    </row>
    <row r="111" spans="1:15" x14ac:dyDescent="0.2">
      <c r="A111" s="128">
        <v>40074</v>
      </c>
      <c r="B111" s="105">
        <v>0.75069444444444444</v>
      </c>
      <c r="C111" s="1" t="s">
        <v>351</v>
      </c>
      <c r="D111" s="1"/>
      <c r="E111" s="1"/>
      <c r="F111" s="13">
        <v>6.718</v>
      </c>
      <c r="G111" s="13">
        <v>66.594999999999999</v>
      </c>
      <c r="H111" s="13">
        <v>107.175</v>
      </c>
      <c r="I111" s="13">
        <v>152</v>
      </c>
      <c r="J111" s="129" t="s">
        <v>17</v>
      </c>
      <c r="L111" s="46">
        <f t="shared" si="4"/>
        <v>21</v>
      </c>
      <c r="M111" s="46">
        <f t="shared" si="5"/>
        <v>11</v>
      </c>
      <c r="N111" s="46" t="str">
        <f t="shared" si="6"/>
        <v>Ron Layman</v>
      </c>
      <c r="O111" s="46" t="str">
        <f t="shared" si="7"/>
        <v xml:space="preserve"> Primal II</v>
      </c>
    </row>
    <row r="112" spans="1:15" x14ac:dyDescent="0.2">
      <c r="A112" s="128">
        <v>40074</v>
      </c>
      <c r="B112" s="105">
        <v>0.75694444444444453</v>
      </c>
      <c r="C112" s="1" t="s">
        <v>352</v>
      </c>
      <c r="D112" s="1"/>
      <c r="E112" s="1"/>
      <c r="F112" s="13">
        <v>10.286</v>
      </c>
      <c r="G112" s="25">
        <v>43.494999999999997</v>
      </c>
      <c r="H112" s="13">
        <v>69.998000000000005</v>
      </c>
      <c r="I112" s="13">
        <v>188</v>
      </c>
      <c r="J112" s="129" t="s">
        <v>17</v>
      </c>
      <c r="L112" s="46">
        <f t="shared" si="4"/>
        <v>38</v>
      </c>
      <c r="M112" s="46">
        <f t="shared" si="5"/>
        <v>14</v>
      </c>
      <c r="N112" s="46" t="str">
        <f t="shared" si="6"/>
        <v>Greg Westlake</v>
      </c>
      <c r="O112" s="46" t="str">
        <f t="shared" si="7"/>
        <v xml:space="preserve"> Avos Arrow Hand Powered</v>
      </c>
    </row>
    <row r="113" spans="1:15" x14ac:dyDescent="0.2">
      <c r="A113" s="128">
        <v>40074</v>
      </c>
      <c r="B113" s="105">
        <v>0.78472222222222221</v>
      </c>
      <c r="C113" s="1" t="s">
        <v>348</v>
      </c>
      <c r="D113" s="1"/>
      <c r="E113" s="1"/>
      <c r="F113" s="13">
        <v>5.4020000000000001</v>
      </c>
      <c r="G113" s="25">
        <v>82.819000000000003</v>
      </c>
      <c r="H113" s="13">
        <v>133.28399999999999</v>
      </c>
      <c r="I113" s="13">
        <v>108</v>
      </c>
      <c r="J113" s="129" t="s">
        <v>17</v>
      </c>
      <c r="L113" s="46">
        <f t="shared" si="4"/>
        <v>30</v>
      </c>
      <c r="M113" s="46">
        <f t="shared" si="5"/>
        <v>16</v>
      </c>
      <c r="N113" s="46" t="str">
        <f t="shared" si="6"/>
        <v>Sam Whittingham</v>
      </c>
      <c r="O113" s="46" t="str">
        <f t="shared" si="7"/>
        <v xml:space="preserve"> Varna Tempest</v>
      </c>
    </row>
    <row r="114" spans="1:15" x14ac:dyDescent="0.2">
      <c r="A114" s="128">
        <v>40074</v>
      </c>
      <c r="B114" s="105">
        <v>0.78541666666666676</v>
      </c>
      <c r="C114" s="1" t="s">
        <v>323</v>
      </c>
      <c r="D114" s="1"/>
      <c r="E114" s="1"/>
      <c r="F114" s="13">
        <v>6.1230000000000002</v>
      </c>
      <c r="G114" s="13">
        <v>73.066999999999993</v>
      </c>
      <c r="H114" s="13">
        <v>117.59</v>
      </c>
      <c r="I114" s="13">
        <v>96</v>
      </c>
      <c r="J114" s="129" t="s">
        <v>17</v>
      </c>
      <c r="L114" s="46">
        <f t="shared" si="4"/>
        <v>23</v>
      </c>
      <c r="M114" s="46">
        <f t="shared" si="5"/>
        <v>13</v>
      </c>
      <c r="N114" s="46" t="str">
        <f t="shared" si="6"/>
        <v>Yannick Lutz</v>
      </c>
      <c r="O114" s="46" t="str">
        <f t="shared" si="7"/>
        <v xml:space="preserve"> Altair II</v>
      </c>
    </row>
    <row r="115" spans="1:15" x14ac:dyDescent="0.2">
      <c r="A115" s="128">
        <v>40074</v>
      </c>
      <c r="B115" s="105">
        <v>0.78749999999999998</v>
      </c>
      <c r="C115" s="1" t="s">
        <v>324</v>
      </c>
      <c r="D115" s="1"/>
      <c r="E115" s="1"/>
      <c r="F115" s="13">
        <v>6.2949999999999999</v>
      </c>
      <c r="G115" s="13">
        <v>71.069999999999993</v>
      </c>
      <c r="H115" s="13">
        <v>114.377</v>
      </c>
      <c r="I115" s="13">
        <v>130</v>
      </c>
      <c r="J115" s="129" t="s">
        <v>17</v>
      </c>
      <c r="L115" s="46">
        <f t="shared" si="4"/>
        <v>16</v>
      </c>
      <c r="M115" s="46">
        <f t="shared" si="5"/>
        <v>10</v>
      </c>
      <c r="N115" s="46" t="str">
        <f t="shared" si="6"/>
        <v>Eric Ware</v>
      </c>
      <c r="O115" s="46" t="str">
        <f t="shared" si="7"/>
        <v xml:space="preserve"> Wedge</v>
      </c>
    </row>
    <row r="116" spans="1:15" x14ac:dyDescent="0.2">
      <c r="A116" s="128">
        <v>40074</v>
      </c>
      <c r="B116" s="105">
        <v>0.78819444444444453</v>
      </c>
      <c r="C116" s="1" t="s">
        <v>328</v>
      </c>
      <c r="D116" s="1"/>
      <c r="E116" s="1"/>
      <c r="F116" s="13">
        <v>5.9290000000000003</v>
      </c>
      <c r="G116" s="25">
        <v>75.457999999999998</v>
      </c>
      <c r="H116" s="13">
        <v>121.437</v>
      </c>
      <c r="I116" s="13">
        <v>110</v>
      </c>
      <c r="J116" s="129" t="s">
        <v>17</v>
      </c>
      <c r="L116" s="46">
        <f t="shared" si="4"/>
        <v>33</v>
      </c>
      <c r="M116" s="46">
        <f t="shared" si="5"/>
        <v>16</v>
      </c>
      <c r="N116" s="46" t="str">
        <f t="shared" si="6"/>
        <v>Barbara Buatois</v>
      </c>
      <c r="O116" s="46" t="str">
        <f t="shared" si="7"/>
        <v xml:space="preserve"> Varna Diablo III</v>
      </c>
    </row>
    <row r="117" spans="1:15" x14ac:dyDescent="0.2">
      <c r="A117" s="128">
        <v>40074</v>
      </c>
      <c r="B117" s="13" t="s">
        <v>172</v>
      </c>
      <c r="C117" s="1" t="s">
        <v>327</v>
      </c>
      <c r="D117" s="1"/>
      <c r="E117" s="1"/>
      <c r="F117" s="13" t="s">
        <v>165</v>
      </c>
      <c r="G117" s="13" t="s">
        <v>213</v>
      </c>
      <c r="H117" s="13" t="s">
        <v>213</v>
      </c>
      <c r="I117" s="13" t="s">
        <v>165</v>
      </c>
      <c r="J117" s="129" t="s">
        <v>213</v>
      </c>
      <c r="L117" s="46">
        <f t="shared" si="4"/>
        <v>22</v>
      </c>
      <c r="M117" s="46">
        <f t="shared" si="5"/>
        <v>16</v>
      </c>
      <c r="N117" s="46" t="str">
        <f t="shared" si="6"/>
        <v xml:space="preserve">Aaron Williams </v>
      </c>
      <c r="O117" s="46" t="str">
        <f t="shared" si="7"/>
        <v xml:space="preserve"> Atlas</v>
      </c>
    </row>
    <row r="118" spans="1:15" x14ac:dyDescent="0.2">
      <c r="A118" s="134"/>
      <c r="B118" s="108"/>
      <c r="C118" s="108"/>
      <c r="D118" s="108"/>
      <c r="E118" s="108"/>
      <c r="F118" s="108"/>
      <c r="G118" s="108"/>
      <c r="H118" s="108"/>
      <c r="I118" s="108"/>
      <c r="J118" s="135"/>
    </row>
    <row r="119" spans="1:15" ht="15" customHeight="1" x14ac:dyDescent="0.2">
      <c r="A119" s="136" t="s">
        <v>276</v>
      </c>
      <c r="B119" s="116"/>
      <c r="C119" s="116"/>
      <c r="D119" s="116"/>
      <c r="E119" s="116"/>
      <c r="F119" s="116"/>
      <c r="G119" s="116"/>
      <c r="H119" s="116"/>
      <c r="I119" s="116"/>
      <c r="J119" s="137"/>
    </row>
    <row r="120" spans="1:15" x14ac:dyDescent="0.2">
      <c r="A120" s="128">
        <v>40075</v>
      </c>
      <c r="B120" s="132">
        <v>0.3743055555555555</v>
      </c>
      <c r="C120" s="1" t="s">
        <v>323</v>
      </c>
      <c r="D120" s="1"/>
      <c r="E120" s="1"/>
      <c r="F120" s="1">
        <v>6.5190000000000001</v>
      </c>
      <c r="G120" s="1">
        <v>68.628</v>
      </c>
      <c r="H120" s="1">
        <v>110.447</v>
      </c>
      <c r="I120" s="1">
        <v>259</v>
      </c>
      <c r="J120" s="133" t="s">
        <v>17</v>
      </c>
      <c r="L120" s="46">
        <f t="shared" si="4"/>
        <v>23</v>
      </c>
      <c r="M120" s="46">
        <f t="shared" si="5"/>
        <v>13</v>
      </c>
      <c r="N120" s="46" t="str">
        <f t="shared" si="6"/>
        <v>Yannick Lutz</v>
      </c>
      <c r="O120" s="46" t="str">
        <f t="shared" si="7"/>
        <v xml:space="preserve"> Altair II</v>
      </c>
    </row>
    <row r="121" spans="1:15" x14ac:dyDescent="0.2">
      <c r="A121" s="128">
        <v>40075</v>
      </c>
      <c r="B121" s="132">
        <v>0.37638888888888888</v>
      </c>
      <c r="C121" s="1" t="s">
        <v>351</v>
      </c>
      <c r="D121" s="1"/>
      <c r="E121" s="1"/>
      <c r="F121" s="1">
        <v>6.7450000000000001</v>
      </c>
      <c r="G121" s="1">
        <v>66.328999999999994</v>
      </c>
      <c r="H121" s="1">
        <v>106.746</v>
      </c>
      <c r="I121" s="1">
        <v>488</v>
      </c>
      <c r="J121" s="133" t="s">
        <v>167</v>
      </c>
      <c r="L121" s="46">
        <f t="shared" si="4"/>
        <v>21</v>
      </c>
      <c r="M121" s="46">
        <f t="shared" si="5"/>
        <v>11</v>
      </c>
      <c r="N121" s="46" t="str">
        <f t="shared" si="6"/>
        <v>Ron Layman</v>
      </c>
      <c r="O121" s="46" t="str">
        <f t="shared" si="7"/>
        <v xml:space="preserve"> Primal II</v>
      </c>
    </row>
    <row r="122" spans="1:15" x14ac:dyDescent="0.2">
      <c r="A122" s="128">
        <v>40075</v>
      </c>
      <c r="B122" s="105">
        <v>0.37777777777777777</v>
      </c>
      <c r="C122" s="1" t="s">
        <v>334</v>
      </c>
      <c r="D122" s="1"/>
      <c r="E122" s="1"/>
      <c r="F122" s="13">
        <v>9.4260000000000002</v>
      </c>
      <c r="G122" s="13">
        <v>47.463000000000001</v>
      </c>
      <c r="H122" s="13">
        <v>76.385000000000005</v>
      </c>
      <c r="I122" s="13">
        <v>433</v>
      </c>
      <c r="J122" s="129" t="s">
        <v>167</v>
      </c>
      <c r="L122" s="46">
        <f t="shared" si="4"/>
        <v>29</v>
      </c>
      <c r="M122" s="46">
        <f t="shared" si="5"/>
        <v>18</v>
      </c>
      <c r="N122" s="46" t="str">
        <f t="shared" si="6"/>
        <v>Tiffany Underwood</v>
      </c>
      <c r="O122" s="46" t="str">
        <f t="shared" si="7"/>
        <v xml:space="preserve"> Specter II</v>
      </c>
    </row>
    <row r="123" spans="1:15" x14ac:dyDescent="0.2">
      <c r="A123" s="128">
        <v>40075</v>
      </c>
      <c r="B123" s="105">
        <v>0.39861111111111108</v>
      </c>
      <c r="C123" s="1" t="s">
        <v>340</v>
      </c>
      <c r="D123" s="1"/>
      <c r="E123" s="1"/>
      <c r="F123" s="13">
        <v>7.4950000000000001</v>
      </c>
      <c r="G123" s="13">
        <v>59.692</v>
      </c>
      <c r="H123" s="13">
        <v>96.063999999999993</v>
      </c>
      <c r="I123" s="13">
        <v>205</v>
      </c>
      <c r="J123" s="129" t="s">
        <v>17</v>
      </c>
      <c r="L123" s="46">
        <f t="shared" si="4"/>
        <v>27</v>
      </c>
      <c r="M123" s="46">
        <f t="shared" si="5"/>
        <v>16</v>
      </c>
      <c r="N123" s="46" t="str">
        <f t="shared" si="6"/>
        <v>James Schroeder</v>
      </c>
      <c r="O123" s="46" t="str">
        <f t="shared" si="7"/>
        <v xml:space="preserve"> Specter II</v>
      </c>
    </row>
    <row r="124" spans="1:15" x14ac:dyDescent="0.2">
      <c r="A124" s="134"/>
      <c r="B124" s="108"/>
      <c r="C124" s="108"/>
      <c r="D124" s="108"/>
      <c r="E124" s="108"/>
      <c r="F124" s="108"/>
      <c r="G124" s="108"/>
      <c r="H124" s="108"/>
      <c r="I124" s="108"/>
      <c r="J124" s="135"/>
    </row>
    <row r="125" spans="1:15" ht="15" customHeight="1" x14ac:dyDescent="0.2">
      <c r="A125" s="136" t="s">
        <v>235</v>
      </c>
      <c r="B125" s="116"/>
      <c r="C125" s="116"/>
      <c r="D125" s="116"/>
      <c r="E125" s="116"/>
      <c r="F125" s="116"/>
      <c r="G125" s="116"/>
      <c r="H125" s="116"/>
      <c r="I125" s="116"/>
      <c r="J125" s="137"/>
    </row>
    <row r="126" spans="1:15" x14ac:dyDescent="0.2">
      <c r="A126" s="128">
        <v>40075</v>
      </c>
      <c r="B126" s="105">
        <v>0.76111111111111107</v>
      </c>
      <c r="C126" s="1" t="s">
        <v>330</v>
      </c>
      <c r="D126" s="1"/>
      <c r="E126" s="1"/>
      <c r="F126" s="13">
        <v>7.8970000000000002</v>
      </c>
      <c r="G126" s="13">
        <v>56.652999999999999</v>
      </c>
      <c r="H126" s="13">
        <v>91.174000000000007</v>
      </c>
      <c r="I126" s="13">
        <v>408</v>
      </c>
      <c r="J126" s="129" t="s">
        <v>167</v>
      </c>
      <c r="L126" s="46">
        <f t="shared" si="4"/>
        <v>27</v>
      </c>
      <c r="M126" s="46">
        <f t="shared" si="5"/>
        <v>16</v>
      </c>
      <c r="N126" s="46" t="str">
        <f t="shared" si="6"/>
        <v>Kevin Schroeder</v>
      </c>
      <c r="O126" s="46" t="str">
        <f t="shared" si="7"/>
        <v xml:space="preserve"> Specter II</v>
      </c>
    </row>
    <row r="127" spans="1:15" x14ac:dyDescent="0.2">
      <c r="A127" s="128">
        <v>40075</v>
      </c>
      <c r="B127" s="105">
        <v>0.78749999999999998</v>
      </c>
      <c r="C127" s="1" t="s">
        <v>357</v>
      </c>
      <c r="D127" s="1"/>
      <c r="E127" s="1"/>
      <c r="F127" s="13">
        <v>5.5410000000000004</v>
      </c>
      <c r="G127" s="13">
        <v>80.741</v>
      </c>
      <c r="H127" s="13">
        <v>129.941</v>
      </c>
      <c r="I127" s="13">
        <v>171</v>
      </c>
      <c r="J127" s="129" t="s">
        <v>17</v>
      </c>
      <c r="L127" s="46">
        <f t="shared" si="4"/>
        <v>33</v>
      </c>
      <c r="M127" s="46">
        <f t="shared" si="5"/>
        <v>16</v>
      </c>
      <c r="N127" s="46" t="str">
        <f t="shared" si="6"/>
        <v>Sam Whittingham</v>
      </c>
      <c r="O127" s="46" t="str">
        <f t="shared" si="7"/>
        <v xml:space="preserve"> Varna Diablo III</v>
      </c>
    </row>
    <row r="128" spans="1:15" x14ac:dyDescent="0.2">
      <c r="A128" s="128">
        <v>40075</v>
      </c>
      <c r="B128" s="13" t="s">
        <v>172</v>
      </c>
      <c r="C128" s="1" t="s">
        <v>323</v>
      </c>
      <c r="D128" s="1"/>
      <c r="E128" s="1"/>
      <c r="F128" s="13" t="s">
        <v>165</v>
      </c>
      <c r="G128" s="13" t="s">
        <v>165</v>
      </c>
      <c r="H128" s="13" t="s">
        <v>165</v>
      </c>
      <c r="I128" s="13" t="s">
        <v>165</v>
      </c>
      <c r="J128" s="129" t="s">
        <v>165</v>
      </c>
      <c r="L128" s="46">
        <f t="shared" si="4"/>
        <v>23</v>
      </c>
      <c r="M128" s="46">
        <f t="shared" si="5"/>
        <v>13</v>
      </c>
      <c r="N128" s="46" t="str">
        <f t="shared" si="6"/>
        <v>Yannick Lutz</v>
      </c>
      <c r="O128" s="46" t="str">
        <f t="shared" si="7"/>
        <v xml:space="preserve"> Altair II</v>
      </c>
    </row>
    <row r="129" spans="1:15" x14ac:dyDescent="0.2">
      <c r="A129" s="128">
        <v>40075</v>
      </c>
      <c r="B129" s="105">
        <v>0.7895833333333333</v>
      </c>
      <c r="C129" s="1" t="s">
        <v>324</v>
      </c>
      <c r="D129" s="1"/>
      <c r="E129" s="1"/>
      <c r="F129" s="13">
        <v>6.3179999999999996</v>
      </c>
      <c r="G129" s="13">
        <v>70.811999999999998</v>
      </c>
      <c r="H129" s="13">
        <v>113.96</v>
      </c>
      <c r="I129" s="13">
        <v>279</v>
      </c>
      <c r="J129" s="129" t="s">
        <v>17</v>
      </c>
      <c r="L129" s="46">
        <f t="shared" si="4"/>
        <v>16</v>
      </c>
      <c r="M129" s="46">
        <f t="shared" si="5"/>
        <v>10</v>
      </c>
      <c r="N129" s="46" t="str">
        <f t="shared" si="6"/>
        <v>Eric Ware</v>
      </c>
      <c r="O129" s="46" t="str">
        <f t="shared" si="7"/>
        <v xml:space="preserve"> Wedge</v>
      </c>
    </row>
    <row r="130" spans="1:15" x14ac:dyDescent="0.2">
      <c r="A130" s="128">
        <v>40075</v>
      </c>
      <c r="B130" s="105">
        <v>0.79166666666666663</v>
      </c>
      <c r="C130" s="1" t="s">
        <v>358</v>
      </c>
      <c r="D130" s="1"/>
      <c r="E130" s="1"/>
      <c r="F130" s="13">
        <v>6.1040000000000001</v>
      </c>
      <c r="G130" s="13">
        <v>73.293999999999997</v>
      </c>
      <c r="H130" s="13">
        <v>117.956</v>
      </c>
      <c r="I130" s="13">
        <v>309</v>
      </c>
      <c r="J130" s="129" t="s">
        <v>17</v>
      </c>
      <c r="L130" s="46">
        <f t="shared" si="4"/>
        <v>30</v>
      </c>
      <c r="M130" s="46">
        <f t="shared" si="5"/>
        <v>16</v>
      </c>
      <c r="N130" s="46" t="str">
        <f t="shared" si="6"/>
        <v>Barbara Buatois</v>
      </c>
      <c r="O130" s="46" t="str">
        <f t="shared" si="7"/>
        <v xml:space="preserve"> Varna Tempest</v>
      </c>
    </row>
    <row r="131" spans="1:15" x14ac:dyDescent="0.2">
      <c r="A131" s="128">
        <v>40075</v>
      </c>
      <c r="B131" s="105">
        <v>0.79305555555555562</v>
      </c>
      <c r="C131" s="1" t="s">
        <v>349</v>
      </c>
      <c r="D131" s="1"/>
      <c r="E131" s="1"/>
      <c r="F131" s="13">
        <v>6.625</v>
      </c>
      <c r="G131" s="13">
        <v>67.53</v>
      </c>
      <c r="H131" s="13">
        <v>108.68</v>
      </c>
      <c r="I131" s="13">
        <v>358</v>
      </c>
      <c r="J131" s="129" t="s">
        <v>167</v>
      </c>
      <c r="L131" s="46">
        <f t="shared" si="4"/>
        <v>24</v>
      </c>
      <c r="M131" s="46">
        <f t="shared" si="5"/>
        <v>15</v>
      </c>
      <c r="N131" s="46" t="str">
        <f t="shared" si="6"/>
        <v>Jason Erickson</v>
      </c>
      <c r="O131" s="46" t="str">
        <f t="shared" si="7"/>
        <v xml:space="preserve"> Varnator</v>
      </c>
    </row>
    <row r="132" spans="1:15" ht="13.5" thickBot="1" x14ac:dyDescent="0.25">
      <c r="A132" s="128">
        <v>40075</v>
      </c>
      <c r="B132" s="169">
        <v>0.79583333333333339</v>
      </c>
      <c r="C132" s="6" t="s">
        <v>355</v>
      </c>
      <c r="D132" s="6"/>
      <c r="E132" s="6"/>
      <c r="F132" s="170">
        <v>10.244</v>
      </c>
      <c r="G132" s="174">
        <v>43.673000000000002</v>
      </c>
      <c r="H132" s="170">
        <v>70.284999999999997</v>
      </c>
      <c r="I132" s="170">
        <v>286</v>
      </c>
      <c r="J132" s="171" t="s">
        <v>17</v>
      </c>
      <c r="L132" s="46">
        <f t="shared" si="4"/>
        <v>25</v>
      </c>
      <c r="M132" s="46">
        <f t="shared" si="5"/>
        <v>14</v>
      </c>
      <c r="N132" s="46" t="str">
        <f t="shared" si="6"/>
        <v>Greg Westlake</v>
      </c>
      <c r="O132" s="46" t="str">
        <f t="shared" si="7"/>
        <v xml:space="preserve"> Avos Arrow</v>
      </c>
    </row>
  </sheetData>
  <pageMargins left="0.7" right="0.7" top="0.75" bottom="0.75" header="0.3" footer="0.3"/>
  <pageSetup scale="40" orientation="portrait" verticalDpi="0" r:id="rId1"/>
  <headerFooter>
    <oddFooter>&amp;L&amp;P - &amp;N&amp;C&amp;D - &amp;T&amp;R&amp;Z&amp;F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7"/>
  <sheetViews>
    <sheetView workbookViewId="0"/>
  </sheetViews>
  <sheetFormatPr defaultRowHeight="12.75" x14ac:dyDescent="0.2"/>
  <cols>
    <col min="1" max="2" width="15.28515625" style="72" customWidth="1"/>
    <col min="3" max="3" width="20.28515625" style="5" customWidth="1"/>
    <col min="4" max="4" width="23.7109375" style="5" customWidth="1"/>
    <col min="5" max="5" width="9.140625" style="5"/>
    <col min="6" max="6" width="9.140625" style="649"/>
    <col min="7" max="9" width="9.140625" style="658"/>
    <col min="10" max="10" width="9.140625" style="5"/>
    <col min="11" max="11" width="19" style="5" customWidth="1"/>
    <col min="12" max="16384" width="9.140625" style="5"/>
  </cols>
  <sheetData>
    <row r="1" spans="1:16" ht="25.5" x14ac:dyDescent="0.2">
      <c r="A1" s="67" t="s">
        <v>0</v>
      </c>
      <c r="B1" s="67"/>
      <c r="C1" s="14" t="s">
        <v>359</v>
      </c>
      <c r="D1" s="14" t="s">
        <v>360</v>
      </c>
      <c r="E1" s="14" t="s">
        <v>4</v>
      </c>
      <c r="F1" s="666" t="s">
        <v>362</v>
      </c>
      <c r="G1" s="671" t="s">
        <v>363</v>
      </c>
      <c r="H1" s="671" t="s">
        <v>364</v>
      </c>
      <c r="I1" s="671" t="s">
        <v>365</v>
      </c>
      <c r="J1" s="14" t="s">
        <v>366</v>
      </c>
      <c r="K1" s="14" t="s">
        <v>361</v>
      </c>
    </row>
    <row r="2" spans="1:16" x14ac:dyDescent="0.2">
      <c r="A2" s="68">
        <v>39706</v>
      </c>
      <c r="B2" s="68"/>
      <c r="C2" s="1" t="s">
        <v>27</v>
      </c>
      <c r="D2" s="1" t="s">
        <v>367</v>
      </c>
      <c r="E2" s="3" t="s">
        <v>369</v>
      </c>
      <c r="F2" s="667">
        <v>7.75</v>
      </c>
      <c r="G2" s="672">
        <v>57.7</v>
      </c>
      <c r="H2" s="672">
        <v>92.86</v>
      </c>
      <c r="I2" s="672">
        <v>2.35</v>
      </c>
      <c r="J2" s="2" t="s">
        <v>167</v>
      </c>
      <c r="K2" s="1" t="s">
        <v>368</v>
      </c>
    </row>
    <row r="3" spans="1:16" x14ac:dyDescent="0.2">
      <c r="A3" s="68">
        <v>39706</v>
      </c>
      <c r="B3" s="68"/>
      <c r="C3" s="1" t="s">
        <v>370</v>
      </c>
      <c r="D3" s="1" t="s">
        <v>371</v>
      </c>
      <c r="E3" s="3" t="s">
        <v>26</v>
      </c>
      <c r="F3" s="667">
        <v>8.9939999999999998</v>
      </c>
      <c r="G3" s="672">
        <v>49.73</v>
      </c>
      <c r="H3" s="672">
        <v>80.05</v>
      </c>
      <c r="I3" s="672">
        <v>4.68</v>
      </c>
      <c r="J3" s="2" t="s">
        <v>167</v>
      </c>
      <c r="K3" s="1" t="s">
        <v>372</v>
      </c>
    </row>
    <row r="4" spans="1:16" x14ac:dyDescent="0.2">
      <c r="A4" s="68">
        <v>39706</v>
      </c>
      <c r="B4" s="68"/>
      <c r="C4" s="1" t="s">
        <v>92</v>
      </c>
      <c r="D4" s="1" t="s">
        <v>373</v>
      </c>
      <c r="E4" s="3" t="s">
        <v>26</v>
      </c>
      <c r="F4" s="667">
        <v>9.07</v>
      </c>
      <c r="G4" s="672">
        <v>49.33</v>
      </c>
      <c r="H4" s="672">
        <v>79.38</v>
      </c>
      <c r="I4" s="672">
        <v>3.24</v>
      </c>
      <c r="J4" s="2" t="s">
        <v>167</v>
      </c>
      <c r="K4" s="1" t="s">
        <v>374</v>
      </c>
    </row>
    <row r="5" spans="1:16" x14ac:dyDescent="0.2">
      <c r="A5" s="68">
        <v>39706</v>
      </c>
      <c r="B5" s="68"/>
      <c r="C5" s="1" t="s">
        <v>375</v>
      </c>
      <c r="D5" s="1" t="s">
        <v>376</v>
      </c>
      <c r="E5" s="3" t="s">
        <v>26</v>
      </c>
      <c r="F5" s="667">
        <v>12.141999999999999</v>
      </c>
      <c r="G5" s="672">
        <v>36.85</v>
      </c>
      <c r="H5" s="672">
        <v>59.3</v>
      </c>
      <c r="I5" s="672">
        <v>2.58</v>
      </c>
      <c r="J5" s="2" t="s">
        <v>167</v>
      </c>
      <c r="K5" s="1" t="s">
        <v>377</v>
      </c>
    </row>
    <row r="6" spans="1:16" x14ac:dyDescent="0.2">
      <c r="A6" s="68">
        <v>39706</v>
      </c>
      <c r="B6" s="68"/>
      <c r="C6" s="1" t="s">
        <v>135</v>
      </c>
      <c r="D6" s="1" t="s">
        <v>297</v>
      </c>
      <c r="E6" s="3" t="s">
        <v>16</v>
      </c>
      <c r="F6" s="667">
        <v>5.609</v>
      </c>
      <c r="G6" s="672">
        <v>79.760000000000005</v>
      </c>
      <c r="H6" s="672">
        <v>128.37</v>
      </c>
      <c r="I6" s="672">
        <v>1.53</v>
      </c>
      <c r="J6" s="2" t="s">
        <v>17</v>
      </c>
      <c r="K6" s="1" t="s">
        <v>378</v>
      </c>
    </row>
    <row r="7" spans="1:16" x14ac:dyDescent="0.2">
      <c r="A7" s="68">
        <v>39706</v>
      </c>
      <c r="B7" s="68"/>
      <c r="C7" s="1" t="s">
        <v>379</v>
      </c>
      <c r="D7" s="1" t="s">
        <v>380</v>
      </c>
      <c r="E7" s="3" t="s">
        <v>26</v>
      </c>
      <c r="F7" s="667">
        <v>6.3840000000000003</v>
      </c>
      <c r="G7" s="672">
        <v>70.02</v>
      </c>
      <c r="H7" s="672">
        <v>116.69</v>
      </c>
      <c r="I7" s="672">
        <v>1.17</v>
      </c>
      <c r="J7" s="2" t="s">
        <v>17</v>
      </c>
      <c r="K7" s="1" t="s">
        <v>378</v>
      </c>
    </row>
    <row r="8" spans="1:16" x14ac:dyDescent="0.2">
      <c r="A8" s="68">
        <v>39706</v>
      </c>
      <c r="B8" s="68"/>
      <c r="C8" s="1" t="s">
        <v>381</v>
      </c>
      <c r="D8" s="1" t="s">
        <v>382</v>
      </c>
      <c r="E8" s="3" t="s">
        <v>369</v>
      </c>
      <c r="F8" s="667">
        <v>6.5330000000000004</v>
      </c>
      <c r="G8" s="672">
        <v>68.48</v>
      </c>
      <c r="H8" s="672">
        <v>110.21</v>
      </c>
      <c r="I8" s="672">
        <v>0.75</v>
      </c>
      <c r="J8" s="2" t="s">
        <v>17</v>
      </c>
      <c r="K8" s="1" t="s">
        <v>383</v>
      </c>
    </row>
    <row r="9" spans="1:16" x14ac:dyDescent="0.2">
      <c r="A9" s="68">
        <v>39706</v>
      </c>
      <c r="B9" s="68"/>
      <c r="C9" s="1" t="s">
        <v>384</v>
      </c>
      <c r="D9" s="1" t="s">
        <v>385</v>
      </c>
      <c r="E9" s="3" t="s">
        <v>26</v>
      </c>
      <c r="F9" s="667">
        <v>7.7450000000000001</v>
      </c>
      <c r="G9" s="672">
        <v>57.76</v>
      </c>
      <c r="H9" s="672">
        <v>92.96</v>
      </c>
      <c r="I9" s="672">
        <v>0.72</v>
      </c>
      <c r="J9" s="2" t="s">
        <v>17</v>
      </c>
      <c r="K9" s="1" t="s">
        <v>386</v>
      </c>
    </row>
    <row r="10" spans="1:16" ht="15" customHeight="1" x14ac:dyDescent="0.2">
      <c r="A10" s="69">
        <v>39706</v>
      </c>
      <c r="B10" s="69"/>
      <c r="C10" s="19" t="s">
        <v>673</v>
      </c>
      <c r="D10" s="19" t="s">
        <v>387</v>
      </c>
      <c r="E10" s="21" t="s">
        <v>26</v>
      </c>
      <c r="F10" s="668">
        <v>6.9770000000000003</v>
      </c>
      <c r="G10" s="673">
        <v>64.12</v>
      </c>
      <c r="H10" s="673">
        <v>103.2</v>
      </c>
      <c r="I10" s="673">
        <v>0.88</v>
      </c>
      <c r="J10" s="17" t="s">
        <v>17</v>
      </c>
      <c r="K10" s="19" t="s">
        <v>388</v>
      </c>
    </row>
    <row r="11" spans="1:16" x14ac:dyDescent="0.2">
      <c r="A11" s="70"/>
      <c r="B11" s="70"/>
      <c r="C11" s="20"/>
      <c r="D11" s="20"/>
      <c r="E11" s="32"/>
      <c r="F11" s="669"/>
      <c r="G11" s="674"/>
      <c r="H11" s="674"/>
      <c r="I11" s="674"/>
      <c r="J11" s="18"/>
      <c r="K11" s="20"/>
    </row>
    <row r="12" spans="1:16" x14ac:dyDescent="0.2">
      <c r="A12" s="71"/>
      <c r="B12" s="73"/>
      <c r="C12" s="50"/>
      <c r="D12" s="50"/>
      <c r="E12" s="50"/>
      <c r="F12" s="670"/>
      <c r="G12" s="662"/>
      <c r="H12" s="662"/>
      <c r="I12" s="662"/>
      <c r="J12" s="51"/>
      <c r="K12" s="50"/>
    </row>
    <row r="13" spans="1:16" x14ac:dyDescent="0.2">
      <c r="A13" s="68">
        <v>39707</v>
      </c>
      <c r="B13" s="68"/>
      <c r="C13" s="1" t="s">
        <v>389</v>
      </c>
      <c r="D13" s="1" t="s">
        <v>105</v>
      </c>
      <c r="E13" s="3" t="s">
        <v>26</v>
      </c>
      <c r="F13" s="667">
        <v>7.718</v>
      </c>
      <c r="G13" s="672">
        <v>57.97</v>
      </c>
      <c r="H13" s="672">
        <v>93.29</v>
      </c>
      <c r="I13" s="672">
        <v>0.22</v>
      </c>
      <c r="J13" s="2" t="s">
        <v>17</v>
      </c>
      <c r="K13" s="1" t="s">
        <v>378</v>
      </c>
    </row>
    <row r="14" spans="1:16" x14ac:dyDescent="0.2">
      <c r="A14" s="68">
        <v>39707</v>
      </c>
      <c r="B14" s="68"/>
      <c r="C14" s="1" t="s">
        <v>138</v>
      </c>
      <c r="D14" s="1" t="s">
        <v>382</v>
      </c>
      <c r="E14" s="3" t="s">
        <v>369</v>
      </c>
      <c r="F14" s="667">
        <v>7.15</v>
      </c>
      <c r="G14" s="672">
        <v>62.57</v>
      </c>
      <c r="H14" s="672">
        <v>100.7</v>
      </c>
      <c r="I14" s="672">
        <v>0.08</v>
      </c>
      <c r="J14" s="2" t="s">
        <v>17</v>
      </c>
      <c r="K14" s="1" t="s">
        <v>383</v>
      </c>
    </row>
    <row r="15" spans="1:16" x14ac:dyDescent="0.2">
      <c r="A15" s="68">
        <v>39707</v>
      </c>
      <c r="B15" s="68"/>
      <c r="C15" s="1" t="s">
        <v>370</v>
      </c>
      <c r="D15" s="1" t="s">
        <v>371</v>
      </c>
      <c r="E15" s="3" t="s">
        <v>26</v>
      </c>
      <c r="F15" s="667">
        <v>8.4870000000000001</v>
      </c>
      <c r="G15" s="672">
        <v>52.71</v>
      </c>
      <c r="H15" s="672">
        <v>84.84</v>
      </c>
      <c r="I15" s="672">
        <v>0.32</v>
      </c>
      <c r="J15" s="2" t="s">
        <v>17</v>
      </c>
      <c r="K15" s="1" t="s">
        <v>372</v>
      </c>
    </row>
    <row r="16" spans="1:16" x14ac:dyDescent="0.2">
      <c r="A16" s="68">
        <v>39707</v>
      </c>
      <c r="B16" s="68"/>
      <c r="C16" s="1" t="s">
        <v>146</v>
      </c>
      <c r="D16" s="1" t="s">
        <v>390</v>
      </c>
      <c r="E16" s="3" t="s">
        <v>26</v>
      </c>
      <c r="F16" s="667">
        <v>16.36</v>
      </c>
      <c r="G16" s="672">
        <v>27.35</v>
      </c>
      <c r="H16" s="672">
        <v>44.01</v>
      </c>
      <c r="I16" s="672">
        <v>0.12</v>
      </c>
      <c r="J16" s="2" t="s">
        <v>17</v>
      </c>
      <c r="K16" s="1" t="s">
        <v>391</v>
      </c>
      <c r="P16" s="46"/>
    </row>
    <row r="17" spans="1:11" x14ac:dyDescent="0.2">
      <c r="A17" s="68">
        <v>39707</v>
      </c>
      <c r="B17" s="68"/>
      <c r="C17" s="1" t="s">
        <v>92</v>
      </c>
      <c r="D17" s="1" t="s">
        <v>392</v>
      </c>
      <c r="E17" s="3" t="s">
        <v>26</v>
      </c>
      <c r="F17" s="667">
        <v>9.0150000000000006</v>
      </c>
      <c r="G17" s="672">
        <v>49.63</v>
      </c>
      <c r="H17" s="672">
        <v>79.87</v>
      </c>
      <c r="I17" s="672">
        <v>0.03</v>
      </c>
      <c r="J17" s="2" t="s">
        <v>17</v>
      </c>
      <c r="K17" s="1" t="s">
        <v>393</v>
      </c>
    </row>
    <row r="18" spans="1:11" x14ac:dyDescent="0.2">
      <c r="A18" s="68">
        <v>39707</v>
      </c>
      <c r="B18" s="68"/>
      <c r="C18" s="1" t="s">
        <v>135</v>
      </c>
      <c r="D18" s="1" t="s">
        <v>297</v>
      </c>
      <c r="E18" s="3" t="s">
        <v>16</v>
      </c>
      <c r="F18" s="667" t="s">
        <v>165</v>
      </c>
      <c r="G18" s="672" t="s">
        <v>394</v>
      </c>
      <c r="H18" s="672" t="s">
        <v>165</v>
      </c>
      <c r="I18" s="672">
        <v>2.52</v>
      </c>
      <c r="J18" s="2" t="s">
        <v>167</v>
      </c>
      <c r="K18" s="1" t="s">
        <v>378</v>
      </c>
    </row>
    <row r="19" spans="1:11" x14ac:dyDescent="0.2">
      <c r="A19" s="68">
        <v>39707</v>
      </c>
      <c r="B19" s="68"/>
      <c r="C19" s="1" t="s">
        <v>379</v>
      </c>
      <c r="D19" s="1" t="s">
        <v>380</v>
      </c>
      <c r="E19" s="3" t="s">
        <v>26</v>
      </c>
      <c r="F19" s="667">
        <v>6.21</v>
      </c>
      <c r="G19" s="672">
        <v>72.040000000000006</v>
      </c>
      <c r="H19" s="672">
        <v>115.94</v>
      </c>
      <c r="I19" s="672">
        <v>3.02</v>
      </c>
      <c r="J19" s="2" t="s">
        <v>167</v>
      </c>
      <c r="K19" s="1" t="s">
        <v>378</v>
      </c>
    </row>
    <row r="20" spans="1:11" x14ac:dyDescent="0.2">
      <c r="A20" s="68">
        <v>39707</v>
      </c>
      <c r="B20" s="68"/>
      <c r="C20" s="1" t="s">
        <v>27</v>
      </c>
      <c r="D20" s="1" t="s">
        <v>367</v>
      </c>
      <c r="E20" s="3" t="s">
        <v>369</v>
      </c>
      <c r="F20" s="667">
        <v>7.11</v>
      </c>
      <c r="G20" s="672">
        <v>62.92</v>
      </c>
      <c r="H20" s="672">
        <v>101.27</v>
      </c>
      <c r="I20" s="672">
        <v>0.67</v>
      </c>
      <c r="J20" s="2" t="s">
        <v>17</v>
      </c>
      <c r="K20" s="1" t="s">
        <v>368</v>
      </c>
    </row>
    <row r="21" spans="1:11" x14ac:dyDescent="0.2">
      <c r="A21" s="68">
        <v>39707</v>
      </c>
      <c r="B21" s="68"/>
      <c r="C21" s="3" t="s">
        <v>395</v>
      </c>
      <c r="D21" s="3" t="s">
        <v>396</v>
      </c>
      <c r="E21" s="3" t="s">
        <v>26</v>
      </c>
      <c r="F21" s="667">
        <v>6.77</v>
      </c>
      <c r="G21" s="675">
        <v>66.08</v>
      </c>
      <c r="H21" s="672">
        <v>106.35</v>
      </c>
      <c r="I21" s="672">
        <v>0.76</v>
      </c>
      <c r="J21" s="2" t="s">
        <v>17</v>
      </c>
      <c r="K21" s="1" t="s">
        <v>397</v>
      </c>
    </row>
    <row r="22" spans="1:11" x14ac:dyDescent="0.2">
      <c r="A22" s="68">
        <v>39707</v>
      </c>
      <c r="B22" s="68"/>
      <c r="C22" s="1" t="s">
        <v>370</v>
      </c>
      <c r="D22" s="1" t="s">
        <v>371</v>
      </c>
      <c r="E22" s="3" t="s">
        <v>26</v>
      </c>
      <c r="F22" s="667">
        <v>8.26</v>
      </c>
      <c r="G22" s="672">
        <v>54.16</v>
      </c>
      <c r="H22" s="672">
        <v>87.17</v>
      </c>
      <c r="I22" s="672">
        <v>1.51</v>
      </c>
      <c r="J22" s="2" t="s">
        <v>17</v>
      </c>
      <c r="K22" s="1" t="s">
        <v>372</v>
      </c>
    </row>
    <row r="23" spans="1:11" x14ac:dyDescent="0.2">
      <c r="A23" s="68">
        <v>39707</v>
      </c>
      <c r="B23" s="68"/>
      <c r="C23" s="1" t="s">
        <v>381</v>
      </c>
      <c r="D23" s="1" t="s">
        <v>382</v>
      </c>
      <c r="E23" s="3" t="s">
        <v>369</v>
      </c>
      <c r="F23" s="667">
        <v>11</v>
      </c>
      <c r="G23" s="672">
        <v>40.67</v>
      </c>
      <c r="H23" s="672">
        <v>65.45</v>
      </c>
      <c r="I23" s="672">
        <v>1.88</v>
      </c>
      <c r="J23" s="2" t="s">
        <v>167</v>
      </c>
      <c r="K23" s="1" t="s">
        <v>383</v>
      </c>
    </row>
    <row r="24" spans="1:11" ht="15" customHeight="1" x14ac:dyDescent="0.2">
      <c r="A24" s="69">
        <v>39707</v>
      </c>
      <c r="B24" s="69"/>
      <c r="C24" s="19" t="s">
        <v>673</v>
      </c>
      <c r="D24" s="19" t="s">
        <v>387</v>
      </c>
      <c r="E24" s="21" t="s">
        <v>26</v>
      </c>
      <c r="F24" s="668">
        <v>8.6869999999999994</v>
      </c>
      <c r="G24" s="673">
        <v>51.5</v>
      </c>
      <c r="H24" s="673">
        <v>82.88</v>
      </c>
      <c r="I24" s="673">
        <v>1.75</v>
      </c>
      <c r="J24" s="17" t="s">
        <v>167</v>
      </c>
      <c r="K24" s="19" t="s">
        <v>388</v>
      </c>
    </row>
    <row r="25" spans="1:11" x14ac:dyDescent="0.2">
      <c r="A25" s="70"/>
      <c r="B25" s="70"/>
      <c r="C25" s="20"/>
      <c r="D25" s="20"/>
      <c r="E25" s="32"/>
      <c r="F25" s="669"/>
      <c r="G25" s="674"/>
      <c r="H25" s="674"/>
      <c r="I25" s="674"/>
      <c r="J25" s="18"/>
      <c r="K25" s="20"/>
    </row>
    <row r="26" spans="1:11" x14ac:dyDescent="0.2">
      <c r="A26" s="68">
        <v>39707</v>
      </c>
      <c r="B26" s="68"/>
      <c r="C26" s="1" t="s">
        <v>384</v>
      </c>
      <c r="D26" s="1" t="s">
        <v>385</v>
      </c>
      <c r="E26" s="3" t="s">
        <v>26</v>
      </c>
      <c r="F26" s="667">
        <v>7.2370000000000001</v>
      </c>
      <c r="G26" s="672">
        <v>61.8</v>
      </c>
      <c r="H26" s="672">
        <v>99.46</v>
      </c>
      <c r="I26" s="672">
        <v>0.94</v>
      </c>
      <c r="J26" s="2" t="s">
        <v>17</v>
      </c>
      <c r="K26" s="1" t="s">
        <v>386</v>
      </c>
    </row>
    <row r="27" spans="1:11" x14ac:dyDescent="0.2">
      <c r="A27" s="68">
        <v>39707</v>
      </c>
      <c r="B27" s="68"/>
      <c r="C27" s="1" t="s">
        <v>398</v>
      </c>
      <c r="D27" s="1" t="s">
        <v>399</v>
      </c>
      <c r="E27" s="3" t="s">
        <v>26</v>
      </c>
      <c r="F27" s="667">
        <v>7.4329999999999998</v>
      </c>
      <c r="G27" s="672">
        <v>60.19</v>
      </c>
      <c r="H27" s="672">
        <v>96.87</v>
      </c>
      <c r="I27" s="672">
        <v>1.31</v>
      </c>
      <c r="J27" s="2" t="s">
        <v>17</v>
      </c>
      <c r="K27" s="1" t="s">
        <v>400</v>
      </c>
    </row>
    <row r="28" spans="1:11" x14ac:dyDescent="0.2">
      <c r="A28" s="71"/>
      <c r="B28" s="73"/>
      <c r="C28" s="50"/>
      <c r="D28" s="50"/>
      <c r="E28" s="50"/>
      <c r="F28" s="670"/>
      <c r="G28" s="662"/>
      <c r="H28" s="662"/>
      <c r="I28" s="662"/>
      <c r="J28" s="51"/>
      <c r="K28" s="50"/>
    </row>
    <row r="29" spans="1:11" x14ac:dyDescent="0.2">
      <c r="A29" s="68">
        <v>39708</v>
      </c>
      <c r="B29" s="68"/>
      <c r="C29" s="1" t="s">
        <v>27</v>
      </c>
      <c r="D29" s="1" t="s">
        <v>367</v>
      </c>
      <c r="E29" s="3" t="s">
        <v>369</v>
      </c>
      <c r="F29" s="667">
        <v>6.8479999999999999</v>
      </c>
      <c r="G29" s="672">
        <v>65.33</v>
      </c>
      <c r="H29" s="672">
        <v>105.14</v>
      </c>
      <c r="I29" s="672">
        <v>2.39</v>
      </c>
      <c r="J29" s="2" t="s">
        <v>167</v>
      </c>
      <c r="K29" s="1" t="s">
        <v>368</v>
      </c>
    </row>
    <row r="30" spans="1:11" x14ac:dyDescent="0.2">
      <c r="A30" s="68">
        <v>39708</v>
      </c>
      <c r="B30" s="68"/>
      <c r="C30" s="1" t="s">
        <v>92</v>
      </c>
      <c r="D30" s="1" t="s">
        <v>392</v>
      </c>
      <c r="E30" s="3" t="s">
        <v>26</v>
      </c>
      <c r="F30" s="667">
        <v>8.4939999999999998</v>
      </c>
      <c r="G30" s="672">
        <v>52.67</v>
      </c>
      <c r="H30" s="672">
        <v>84.77</v>
      </c>
      <c r="I30" s="672">
        <v>1.97</v>
      </c>
      <c r="J30" s="2" t="s">
        <v>167</v>
      </c>
      <c r="K30" s="1" t="s">
        <v>393</v>
      </c>
    </row>
    <row r="31" spans="1:11" x14ac:dyDescent="0.2">
      <c r="A31" s="68">
        <v>39708</v>
      </c>
      <c r="B31" s="68"/>
      <c r="C31" s="3" t="s">
        <v>111</v>
      </c>
      <c r="D31" s="1" t="s">
        <v>84</v>
      </c>
      <c r="E31" s="3" t="s">
        <v>26</v>
      </c>
      <c r="F31" s="667">
        <v>2.2170000000000001</v>
      </c>
      <c r="G31" s="672">
        <v>43.67</v>
      </c>
      <c r="H31" s="672">
        <v>87.62</v>
      </c>
      <c r="I31" s="672">
        <v>1.65</v>
      </c>
      <c r="J31" s="2" t="s">
        <v>17</v>
      </c>
      <c r="K31" s="1" t="s">
        <v>401</v>
      </c>
    </row>
    <row r="32" spans="1:11" x14ac:dyDescent="0.2">
      <c r="A32" s="68">
        <v>39708</v>
      </c>
      <c r="B32" s="68"/>
      <c r="C32" s="1" t="s">
        <v>146</v>
      </c>
      <c r="D32" s="1" t="s">
        <v>390</v>
      </c>
      <c r="E32" s="3" t="s">
        <v>26</v>
      </c>
      <c r="F32" s="667">
        <v>21.898</v>
      </c>
      <c r="G32" s="672">
        <v>20.43</v>
      </c>
      <c r="H32" s="672">
        <v>32.880000000000003</v>
      </c>
      <c r="I32" s="672">
        <v>1.54</v>
      </c>
      <c r="J32" s="2" t="s">
        <v>17</v>
      </c>
      <c r="K32" s="1" t="s">
        <v>391</v>
      </c>
    </row>
    <row r="33" spans="1:11" x14ac:dyDescent="0.2">
      <c r="A33" s="68">
        <v>39708</v>
      </c>
      <c r="B33" s="68"/>
      <c r="C33" s="1" t="s">
        <v>381</v>
      </c>
      <c r="D33" s="1" t="s">
        <v>382</v>
      </c>
      <c r="E33" s="3" t="s">
        <v>369</v>
      </c>
      <c r="F33" s="667">
        <v>6.7069999999999999</v>
      </c>
      <c r="G33" s="672">
        <v>66.7</v>
      </c>
      <c r="H33" s="672">
        <v>107.35</v>
      </c>
      <c r="I33" s="672">
        <v>1.89</v>
      </c>
      <c r="J33" s="2" t="s">
        <v>167</v>
      </c>
      <c r="K33" s="1" t="s">
        <v>383</v>
      </c>
    </row>
    <row r="34" spans="1:11" x14ac:dyDescent="0.2">
      <c r="A34" s="68">
        <v>39708</v>
      </c>
      <c r="B34" s="68"/>
      <c r="C34" s="1" t="s">
        <v>262</v>
      </c>
      <c r="D34" s="1" t="s">
        <v>390</v>
      </c>
      <c r="E34" s="3" t="s">
        <v>26</v>
      </c>
      <c r="F34" s="667">
        <v>8.0820000000000007</v>
      </c>
      <c r="G34" s="672">
        <v>55.36</v>
      </c>
      <c r="H34" s="672">
        <v>89.09</v>
      </c>
      <c r="I34" s="672">
        <v>2.04</v>
      </c>
      <c r="J34" s="2" t="s">
        <v>167</v>
      </c>
      <c r="K34" s="1" t="s">
        <v>391</v>
      </c>
    </row>
    <row r="35" spans="1:11" x14ac:dyDescent="0.2">
      <c r="A35" s="68">
        <v>39708</v>
      </c>
      <c r="B35" s="68"/>
      <c r="C35" s="1" t="s">
        <v>402</v>
      </c>
      <c r="D35" s="1" t="s">
        <v>403</v>
      </c>
      <c r="E35" s="3" t="s">
        <v>26</v>
      </c>
      <c r="F35" s="667" t="s">
        <v>162</v>
      </c>
      <c r="G35" s="672" t="s">
        <v>165</v>
      </c>
      <c r="H35" s="672" t="s">
        <v>165</v>
      </c>
      <c r="I35" s="672" t="s">
        <v>165</v>
      </c>
      <c r="J35" s="2" t="s">
        <v>165</v>
      </c>
      <c r="K35" s="1" t="s">
        <v>404</v>
      </c>
    </row>
    <row r="36" spans="1:11" x14ac:dyDescent="0.2">
      <c r="A36" s="68">
        <v>39708</v>
      </c>
      <c r="B36" s="68"/>
      <c r="C36" s="1" t="s">
        <v>375</v>
      </c>
      <c r="D36" s="1" t="s">
        <v>376</v>
      </c>
      <c r="E36" s="3" t="s">
        <v>26</v>
      </c>
      <c r="F36" s="667">
        <v>9.468</v>
      </c>
      <c r="G36" s="672">
        <v>47.25</v>
      </c>
      <c r="H36" s="672">
        <v>76.040000000000006</v>
      </c>
      <c r="I36" s="672">
        <v>3.04</v>
      </c>
      <c r="J36" s="2" t="s">
        <v>167</v>
      </c>
      <c r="K36" s="1" t="s">
        <v>377</v>
      </c>
    </row>
    <row r="37" spans="1:11" ht="15" customHeight="1" x14ac:dyDescent="0.2">
      <c r="A37" s="69">
        <v>39708</v>
      </c>
      <c r="B37" s="69"/>
      <c r="C37" s="19" t="s">
        <v>673</v>
      </c>
      <c r="D37" s="19" t="s">
        <v>387</v>
      </c>
      <c r="E37" s="21" t="s">
        <v>26</v>
      </c>
      <c r="F37" s="668">
        <v>8.1229999999999993</v>
      </c>
      <c r="G37" s="673">
        <v>55.08</v>
      </c>
      <c r="H37" s="673">
        <v>88.64</v>
      </c>
      <c r="I37" s="673">
        <v>3.17</v>
      </c>
      <c r="J37" s="17" t="s">
        <v>167</v>
      </c>
      <c r="K37" s="19" t="s">
        <v>388</v>
      </c>
    </row>
    <row r="38" spans="1:11" x14ac:dyDescent="0.2">
      <c r="A38" s="70"/>
      <c r="B38" s="70"/>
      <c r="C38" s="20"/>
      <c r="D38" s="20"/>
      <c r="E38" s="32"/>
      <c r="F38" s="669"/>
      <c r="G38" s="674"/>
      <c r="H38" s="674"/>
      <c r="I38" s="674"/>
      <c r="J38" s="18"/>
      <c r="K38" s="20"/>
    </row>
    <row r="39" spans="1:11" x14ac:dyDescent="0.2">
      <c r="A39" s="68">
        <v>39708</v>
      </c>
      <c r="B39" s="68"/>
      <c r="C39" s="1" t="s">
        <v>384</v>
      </c>
      <c r="D39" s="1" t="s">
        <v>385</v>
      </c>
      <c r="E39" s="3" t="s">
        <v>26</v>
      </c>
      <c r="F39" s="667">
        <v>7.8049999999999997</v>
      </c>
      <c r="G39" s="672">
        <v>57.32</v>
      </c>
      <c r="H39" s="672">
        <v>92.25</v>
      </c>
      <c r="I39" s="672">
        <v>3.62</v>
      </c>
      <c r="J39" s="2" t="s">
        <v>167</v>
      </c>
      <c r="K39" s="1" t="s">
        <v>386</v>
      </c>
    </row>
    <row r="40" spans="1:11" x14ac:dyDescent="0.2">
      <c r="A40" s="68">
        <v>39708</v>
      </c>
      <c r="B40" s="68"/>
      <c r="C40" s="3" t="s">
        <v>111</v>
      </c>
      <c r="D40" s="1" t="s">
        <v>84</v>
      </c>
      <c r="E40" s="3" t="s">
        <v>26</v>
      </c>
      <c r="F40" s="667">
        <v>7.8879999999999999</v>
      </c>
      <c r="G40" s="672">
        <v>56.72</v>
      </c>
      <c r="H40" s="672">
        <v>91.28</v>
      </c>
      <c r="I40" s="672">
        <v>2.98</v>
      </c>
      <c r="J40" s="2" t="s">
        <v>167</v>
      </c>
      <c r="K40" s="1" t="s">
        <v>401</v>
      </c>
    </row>
    <row r="41" spans="1:11" x14ac:dyDescent="0.2">
      <c r="A41" s="68">
        <v>39708</v>
      </c>
      <c r="B41" s="68"/>
      <c r="C41" s="1" t="s">
        <v>398</v>
      </c>
      <c r="D41" s="1" t="s">
        <v>399</v>
      </c>
      <c r="E41" s="3" t="s">
        <v>26</v>
      </c>
      <c r="F41" s="667">
        <v>9.0429999999999993</v>
      </c>
      <c r="G41" s="672">
        <v>49.47</v>
      </c>
      <c r="H41" s="672">
        <v>79.62</v>
      </c>
      <c r="I41" s="672">
        <v>5.01</v>
      </c>
      <c r="J41" s="2" t="s">
        <v>167</v>
      </c>
      <c r="K41" s="1" t="s">
        <v>400</v>
      </c>
    </row>
    <row r="42" spans="1:11" x14ac:dyDescent="0.2">
      <c r="A42" s="71"/>
      <c r="B42" s="73"/>
      <c r="C42" s="50"/>
      <c r="D42" s="50"/>
      <c r="E42" s="50"/>
      <c r="F42" s="670"/>
      <c r="G42" s="662"/>
      <c r="H42" s="662"/>
      <c r="I42" s="662"/>
      <c r="J42" s="51"/>
      <c r="K42" s="50"/>
    </row>
    <row r="43" spans="1:11" x14ac:dyDescent="0.2">
      <c r="A43" s="68">
        <v>39709</v>
      </c>
      <c r="B43" s="68"/>
      <c r="C43" s="1" t="s">
        <v>262</v>
      </c>
      <c r="D43" s="1" t="s">
        <v>390</v>
      </c>
      <c r="E43" s="3" t="s">
        <v>26</v>
      </c>
      <c r="F43" s="667" t="s">
        <v>172</v>
      </c>
      <c r="G43" s="672" t="s">
        <v>165</v>
      </c>
      <c r="H43" s="672" t="s">
        <v>165</v>
      </c>
      <c r="I43" s="672" t="s">
        <v>165</v>
      </c>
      <c r="J43" s="2" t="s">
        <v>165</v>
      </c>
      <c r="K43" s="1" t="s">
        <v>391</v>
      </c>
    </row>
    <row r="44" spans="1:11" x14ac:dyDescent="0.2">
      <c r="A44" s="68">
        <v>39709</v>
      </c>
      <c r="B44" s="68"/>
      <c r="C44" s="1" t="s">
        <v>92</v>
      </c>
      <c r="D44" s="1" t="s">
        <v>392</v>
      </c>
      <c r="E44" s="3" t="s">
        <v>26</v>
      </c>
      <c r="F44" s="667">
        <v>8.5229999999999997</v>
      </c>
      <c r="G44" s="672">
        <v>52.49</v>
      </c>
      <c r="H44" s="672">
        <v>84.48</v>
      </c>
      <c r="I44" s="672">
        <v>1.28</v>
      </c>
      <c r="J44" s="2" t="s">
        <v>17</v>
      </c>
      <c r="K44" s="1" t="s">
        <v>393</v>
      </c>
    </row>
    <row r="45" spans="1:11" x14ac:dyDescent="0.2">
      <c r="A45" s="68">
        <v>39709</v>
      </c>
      <c r="B45" s="68"/>
      <c r="C45" s="1" t="s">
        <v>402</v>
      </c>
      <c r="D45" s="1" t="s">
        <v>403</v>
      </c>
      <c r="E45" s="3" t="s">
        <v>26</v>
      </c>
      <c r="F45" s="667">
        <v>9.1310000000000002</v>
      </c>
      <c r="G45" s="672">
        <v>49</v>
      </c>
      <c r="H45" s="672">
        <v>78.849999999999994</v>
      </c>
      <c r="I45" s="672">
        <v>2.17</v>
      </c>
      <c r="J45" s="2" t="s">
        <v>167</v>
      </c>
      <c r="K45" s="1" t="s">
        <v>404</v>
      </c>
    </row>
    <row r="46" spans="1:11" x14ac:dyDescent="0.2">
      <c r="A46" s="68">
        <v>39709</v>
      </c>
      <c r="B46" s="68"/>
      <c r="C46" s="1" t="s">
        <v>370</v>
      </c>
      <c r="D46" s="1" t="s">
        <v>371</v>
      </c>
      <c r="E46" s="3" t="s">
        <v>26</v>
      </c>
      <c r="F46" s="667">
        <v>9.1359999999999992</v>
      </c>
      <c r="G46" s="672">
        <v>48.97</v>
      </c>
      <c r="H46" s="672">
        <v>78.81</v>
      </c>
      <c r="I46" s="672">
        <v>1.5</v>
      </c>
      <c r="J46" s="2" t="s">
        <v>17</v>
      </c>
      <c r="K46" s="1" t="s">
        <v>372</v>
      </c>
    </row>
    <row r="47" spans="1:11" x14ac:dyDescent="0.2">
      <c r="A47" s="68">
        <v>39709</v>
      </c>
      <c r="B47" s="68"/>
      <c r="C47" s="1" t="s">
        <v>375</v>
      </c>
      <c r="D47" s="1" t="s">
        <v>376</v>
      </c>
      <c r="E47" s="3" t="s">
        <v>26</v>
      </c>
      <c r="F47" s="667">
        <v>9.3109999999999999</v>
      </c>
      <c r="G47" s="672">
        <v>48.05</v>
      </c>
      <c r="H47" s="672">
        <v>77.33</v>
      </c>
      <c r="I47" s="672">
        <v>2.16</v>
      </c>
      <c r="J47" s="2" t="s">
        <v>167</v>
      </c>
      <c r="K47" s="1" t="s">
        <v>377</v>
      </c>
    </row>
    <row r="48" spans="1:11" x14ac:dyDescent="0.2">
      <c r="A48" s="68">
        <v>39709</v>
      </c>
      <c r="B48" s="68"/>
      <c r="C48" s="1" t="s">
        <v>135</v>
      </c>
      <c r="D48" s="1" t="s">
        <v>297</v>
      </c>
      <c r="E48" s="3" t="s">
        <v>16</v>
      </c>
      <c r="F48" s="667">
        <v>5.5670000000000002</v>
      </c>
      <c r="G48" s="672">
        <v>80.36</v>
      </c>
      <c r="H48" s="672">
        <v>129.33000000000001</v>
      </c>
      <c r="I48" s="672">
        <v>0.92</v>
      </c>
      <c r="J48" s="2" t="s">
        <v>17</v>
      </c>
      <c r="K48" s="1" t="s">
        <v>378</v>
      </c>
    </row>
    <row r="49" spans="1:11" x14ac:dyDescent="0.2">
      <c r="A49" s="68">
        <v>39709</v>
      </c>
      <c r="B49" s="68"/>
      <c r="C49" s="1" t="s">
        <v>381</v>
      </c>
      <c r="D49" s="1" t="s">
        <v>382</v>
      </c>
      <c r="E49" s="3" t="s">
        <v>369</v>
      </c>
      <c r="F49" s="667" t="s">
        <v>162</v>
      </c>
      <c r="G49" s="672" t="s">
        <v>165</v>
      </c>
      <c r="H49" s="672" t="s">
        <v>165</v>
      </c>
      <c r="I49" s="672" t="s">
        <v>165</v>
      </c>
      <c r="J49" s="2" t="s">
        <v>165</v>
      </c>
      <c r="K49" s="1" t="s">
        <v>383</v>
      </c>
    </row>
    <row r="50" spans="1:11" x14ac:dyDescent="0.2">
      <c r="A50" s="68">
        <v>39709</v>
      </c>
      <c r="B50" s="68"/>
      <c r="C50" s="1" t="s">
        <v>27</v>
      </c>
      <c r="D50" s="1" t="s">
        <v>367</v>
      </c>
      <c r="E50" s="3" t="s">
        <v>369</v>
      </c>
      <c r="F50" s="667">
        <v>7.5789999999999997</v>
      </c>
      <c r="G50" s="672">
        <v>59.03</v>
      </c>
      <c r="H50" s="672">
        <v>95</v>
      </c>
      <c r="I50" s="672">
        <v>1.2</v>
      </c>
      <c r="J50" s="2" t="s">
        <v>17</v>
      </c>
      <c r="K50" s="1" t="s">
        <v>368</v>
      </c>
    </row>
    <row r="51" spans="1:11" x14ac:dyDescent="0.2">
      <c r="A51" s="68">
        <v>39709</v>
      </c>
      <c r="B51" s="68"/>
      <c r="C51" s="1" t="s">
        <v>389</v>
      </c>
      <c r="D51" s="1" t="s">
        <v>380</v>
      </c>
      <c r="E51" s="3" t="s">
        <v>26</v>
      </c>
      <c r="F51" s="667">
        <v>7.4349999999999996</v>
      </c>
      <c r="G51" s="672">
        <v>60.17</v>
      </c>
      <c r="H51" s="672">
        <v>96.84</v>
      </c>
      <c r="I51" s="672">
        <v>0.16</v>
      </c>
      <c r="J51" s="2" t="s">
        <v>17</v>
      </c>
      <c r="K51" s="1" t="s">
        <v>378</v>
      </c>
    </row>
    <row r="52" spans="1:11" x14ac:dyDescent="0.2">
      <c r="A52" s="68">
        <v>39709</v>
      </c>
      <c r="B52" s="68"/>
      <c r="C52" s="1" t="s">
        <v>146</v>
      </c>
      <c r="D52" s="1" t="s">
        <v>390</v>
      </c>
      <c r="E52" s="3" t="s">
        <v>26</v>
      </c>
      <c r="F52" s="667">
        <v>8.4909999999999997</v>
      </c>
      <c r="G52" s="672">
        <v>52.69</v>
      </c>
      <c r="H52" s="672">
        <v>84.8</v>
      </c>
      <c r="I52" s="672">
        <v>0.49</v>
      </c>
      <c r="J52" s="2" t="s">
        <v>17</v>
      </c>
      <c r="K52" s="1" t="s">
        <v>391</v>
      </c>
    </row>
    <row r="53" spans="1:11" ht="15" customHeight="1" x14ac:dyDescent="0.2">
      <c r="A53" s="69">
        <v>39709</v>
      </c>
      <c r="B53" s="69"/>
      <c r="C53" s="19" t="s">
        <v>673</v>
      </c>
      <c r="D53" s="19" t="s">
        <v>387</v>
      </c>
      <c r="E53" s="21" t="s">
        <v>26</v>
      </c>
      <c r="F53" s="668">
        <v>6.6710000000000003</v>
      </c>
      <c r="G53" s="673">
        <v>67.06</v>
      </c>
      <c r="H53" s="673">
        <v>107.93</v>
      </c>
      <c r="I53" s="673">
        <v>0.11</v>
      </c>
      <c r="J53" s="17" t="s">
        <v>17</v>
      </c>
      <c r="K53" s="19" t="s">
        <v>388</v>
      </c>
    </row>
    <row r="54" spans="1:11" x14ac:dyDescent="0.2">
      <c r="A54" s="70"/>
      <c r="B54" s="70"/>
      <c r="C54" s="20"/>
      <c r="D54" s="20"/>
      <c r="E54" s="32"/>
      <c r="F54" s="669"/>
      <c r="G54" s="674"/>
      <c r="H54" s="674"/>
      <c r="I54" s="674"/>
      <c r="J54" s="18"/>
      <c r="K54" s="20"/>
    </row>
    <row r="55" spans="1:11" x14ac:dyDescent="0.2">
      <c r="A55" s="68">
        <v>39709</v>
      </c>
      <c r="B55" s="68"/>
      <c r="C55" s="1" t="s">
        <v>384</v>
      </c>
      <c r="D55" s="1" t="s">
        <v>385</v>
      </c>
      <c r="E55" s="3" t="s">
        <v>26</v>
      </c>
      <c r="F55" s="667">
        <v>7.3520000000000003</v>
      </c>
      <c r="G55" s="672">
        <v>60.85</v>
      </c>
      <c r="H55" s="672">
        <v>97.93</v>
      </c>
      <c r="I55" s="672">
        <v>0.14000000000000001</v>
      </c>
      <c r="J55" s="2" t="s">
        <v>17</v>
      </c>
      <c r="K55" s="1" t="s">
        <v>386</v>
      </c>
    </row>
    <row r="56" spans="1:11" x14ac:dyDescent="0.2">
      <c r="A56" s="68">
        <v>39709</v>
      </c>
      <c r="B56" s="68"/>
      <c r="C56" s="1" t="s">
        <v>262</v>
      </c>
      <c r="D56" s="1" t="s">
        <v>405</v>
      </c>
      <c r="E56" s="3" t="s">
        <v>26</v>
      </c>
      <c r="F56" s="667">
        <v>7.2720000000000002</v>
      </c>
      <c r="G56" s="672">
        <v>61.52</v>
      </c>
      <c r="H56" s="672">
        <v>99.01</v>
      </c>
      <c r="I56" s="672">
        <v>0.65</v>
      </c>
      <c r="J56" s="2" t="s">
        <v>17</v>
      </c>
      <c r="K56" s="1" t="s">
        <v>391</v>
      </c>
    </row>
    <row r="57" spans="1:11" x14ac:dyDescent="0.2">
      <c r="A57" s="68">
        <v>39708</v>
      </c>
      <c r="B57" s="68"/>
      <c r="C57" s="3" t="s">
        <v>111</v>
      </c>
      <c r="D57" s="1" t="s">
        <v>84</v>
      </c>
      <c r="E57" s="3" t="s">
        <v>26</v>
      </c>
      <c r="F57" s="667">
        <v>7.3090000000000002</v>
      </c>
      <c r="G57" s="672">
        <v>61.21</v>
      </c>
      <c r="H57" s="672">
        <v>98.51</v>
      </c>
      <c r="I57" s="672">
        <v>1.2</v>
      </c>
      <c r="J57" s="2" t="s">
        <v>17</v>
      </c>
      <c r="K57" s="1" t="s">
        <v>401</v>
      </c>
    </row>
    <row r="58" spans="1:11" x14ac:dyDescent="0.2">
      <c r="A58" s="68">
        <v>39709</v>
      </c>
      <c r="B58" s="68"/>
      <c r="C58" s="1" t="s">
        <v>370</v>
      </c>
      <c r="D58" s="1" t="s">
        <v>371</v>
      </c>
      <c r="E58" s="3" t="s">
        <v>26</v>
      </c>
      <c r="F58" s="667" t="s">
        <v>172</v>
      </c>
      <c r="G58" s="672" t="s">
        <v>165</v>
      </c>
      <c r="H58" s="672" t="s">
        <v>165</v>
      </c>
      <c r="I58" s="672" t="s">
        <v>165</v>
      </c>
      <c r="J58" s="2" t="s">
        <v>165</v>
      </c>
      <c r="K58" s="1" t="s">
        <v>372</v>
      </c>
    </row>
    <row r="59" spans="1:11" x14ac:dyDescent="0.2">
      <c r="A59" s="68">
        <v>39709</v>
      </c>
      <c r="B59" s="68"/>
      <c r="C59" s="1" t="s">
        <v>135</v>
      </c>
      <c r="D59" s="1" t="s">
        <v>297</v>
      </c>
      <c r="E59" s="3" t="s">
        <v>16</v>
      </c>
      <c r="F59" s="667">
        <v>5.4340000000000002</v>
      </c>
      <c r="G59" s="665">
        <v>82.33</v>
      </c>
      <c r="H59" s="672">
        <v>132.5</v>
      </c>
      <c r="I59" s="672">
        <v>0.12</v>
      </c>
      <c r="J59" s="2" t="s">
        <v>17</v>
      </c>
      <c r="K59" s="1" t="s">
        <v>378</v>
      </c>
    </row>
    <row r="60" spans="1:11" x14ac:dyDescent="0.2">
      <c r="A60" s="68">
        <v>39709</v>
      </c>
      <c r="B60" s="68"/>
      <c r="C60" s="1" t="s">
        <v>379</v>
      </c>
      <c r="D60" s="1" t="s">
        <v>380</v>
      </c>
      <c r="E60" s="3" t="s">
        <v>26</v>
      </c>
      <c r="F60" s="667">
        <v>5.9880000000000004</v>
      </c>
      <c r="G60" s="672">
        <v>74.709999999999994</v>
      </c>
      <c r="H60" s="672">
        <v>120.24</v>
      </c>
      <c r="I60" s="672">
        <v>0.24</v>
      </c>
      <c r="J60" s="2" t="s">
        <v>17</v>
      </c>
      <c r="K60" s="1" t="s">
        <v>378</v>
      </c>
    </row>
    <row r="61" spans="1:11" x14ac:dyDescent="0.2">
      <c r="A61" s="68">
        <v>39709</v>
      </c>
      <c r="B61" s="68"/>
      <c r="C61" s="1" t="s">
        <v>381</v>
      </c>
      <c r="D61" s="1" t="s">
        <v>382</v>
      </c>
      <c r="E61" s="3" t="s">
        <v>369</v>
      </c>
      <c r="F61" s="667">
        <v>6.0869999999999997</v>
      </c>
      <c r="G61" s="672">
        <v>73.5</v>
      </c>
      <c r="H61" s="672">
        <v>118.29</v>
      </c>
      <c r="I61" s="672">
        <v>0.18</v>
      </c>
      <c r="J61" s="2" t="s">
        <v>17</v>
      </c>
      <c r="K61" s="1" t="s">
        <v>383</v>
      </c>
    </row>
    <row r="62" spans="1:11" x14ac:dyDescent="0.2">
      <c r="A62" s="68">
        <v>39709</v>
      </c>
      <c r="B62" s="68"/>
      <c r="C62" s="3" t="s">
        <v>395</v>
      </c>
      <c r="D62" s="3" t="s">
        <v>396</v>
      </c>
      <c r="E62" s="3" t="s">
        <v>26</v>
      </c>
      <c r="F62" s="667">
        <v>7.6120000000000001</v>
      </c>
      <c r="G62" s="672">
        <v>58.77</v>
      </c>
      <c r="H62" s="672">
        <v>94.59</v>
      </c>
      <c r="I62" s="672">
        <v>0.17</v>
      </c>
      <c r="J62" s="2" t="s">
        <v>17</v>
      </c>
      <c r="K62" s="1" t="s">
        <v>397</v>
      </c>
    </row>
    <row r="63" spans="1:11" x14ac:dyDescent="0.2">
      <c r="A63" s="68">
        <v>39709</v>
      </c>
      <c r="B63" s="68"/>
      <c r="C63" s="1" t="s">
        <v>27</v>
      </c>
      <c r="D63" s="1" t="s">
        <v>367</v>
      </c>
      <c r="E63" s="3" t="s">
        <v>369</v>
      </c>
      <c r="F63" s="667">
        <v>6.8449999999999998</v>
      </c>
      <c r="G63" s="672">
        <v>65.36</v>
      </c>
      <c r="H63" s="672">
        <v>105.19</v>
      </c>
      <c r="I63" s="672">
        <v>0</v>
      </c>
      <c r="J63" s="2" t="s">
        <v>17</v>
      </c>
      <c r="K63" s="1" t="s">
        <v>368</v>
      </c>
    </row>
    <row r="64" spans="1:11" x14ac:dyDescent="0.2">
      <c r="A64" s="71"/>
      <c r="B64" s="73"/>
      <c r="C64" s="50"/>
      <c r="D64" s="50"/>
      <c r="E64" s="50"/>
      <c r="F64" s="670"/>
      <c r="G64" s="662"/>
      <c r="H64" s="662"/>
      <c r="I64" s="662"/>
      <c r="J64" s="51"/>
      <c r="K64" s="50"/>
    </row>
    <row r="65" spans="1:11" x14ac:dyDescent="0.2">
      <c r="A65" s="68">
        <v>39710</v>
      </c>
      <c r="B65" s="68"/>
      <c r="C65" s="3" t="s">
        <v>395</v>
      </c>
      <c r="D65" s="3" t="s">
        <v>396</v>
      </c>
      <c r="E65" s="3" t="s">
        <v>26</v>
      </c>
      <c r="F65" s="667">
        <v>7.4690000000000003</v>
      </c>
      <c r="G65" s="672">
        <v>59.9</v>
      </c>
      <c r="H65" s="672">
        <v>96.4</v>
      </c>
      <c r="I65" s="672">
        <v>2.27</v>
      </c>
      <c r="J65" s="2" t="s">
        <v>167</v>
      </c>
      <c r="K65" s="1" t="s">
        <v>397</v>
      </c>
    </row>
    <row r="66" spans="1:11" x14ac:dyDescent="0.2">
      <c r="A66" s="68">
        <v>39710</v>
      </c>
      <c r="B66" s="68"/>
      <c r="C66" s="1" t="s">
        <v>398</v>
      </c>
      <c r="D66" s="1" t="s">
        <v>399</v>
      </c>
      <c r="E66" s="3" t="s">
        <v>26</v>
      </c>
      <c r="F66" s="667">
        <v>7.8440000000000003</v>
      </c>
      <c r="G66" s="672">
        <v>57.04</v>
      </c>
      <c r="H66" s="672">
        <v>91.79</v>
      </c>
      <c r="I66" s="672">
        <v>1.66</v>
      </c>
      <c r="J66" s="2" t="s">
        <v>17</v>
      </c>
      <c r="K66" s="1" t="s">
        <v>400</v>
      </c>
    </row>
    <row r="67" spans="1:11" x14ac:dyDescent="0.2">
      <c r="A67" s="68">
        <v>39710</v>
      </c>
      <c r="B67" s="68"/>
      <c r="C67" s="1" t="s">
        <v>146</v>
      </c>
      <c r="D67" s="1" t="s">
        <v>390</v>
      </c>
      <c r="E67" s="3" t="s">
        <v>26</v>
      </c>
      <c r="F67" s="667">
        <v>8.1059999999999999</v>
      </c>
      <c r="G67" s="672">
        <v>55.19</v>
      </c>
      <c r="H67" s="672">
        <v>88.82</v>
      </c>
      <c r="I67" s="672">
        <v>2.02</v>
      </c>
      <c r="J67" s="2" t="s">
        <v>167</v>
      </c>
      <c r="K67" s="1" t="s">
        <v>391</v>
      </c>
    </row>
    <row r="68" spans="1:11" x14ac:dyDescent="0.2">
      <c r="A68" s="68">
        <v>39710</v>
      </c>
      <c r="B68" s="68"/>
      <c r="C68" s="1" t="s">
        <v>92</v>
      </c>
      <c r="D68" s="1" t="s">
        <v>392</v>
      </c>
      <c r="E68" s="3" t="s">
        <v>26</v>
      </c>
      <c r="F68" s="667">
        <v>8.3849999999999998</v>
      </c>
      <c r="G68" s="672">
        <v>55.36</v>
      </c>
      <c r="H68" s="672">
        <v>85.87</v>
      </c>
      <c r="I68" s="672">
        <v>1.87</v>
      </c>
      <c r="J68" s="2" t="s">
        <v>167</v>
      </c>
      <c r="K68" s="1" t="s">
        <v>393</v>
      </c>
    </row>
    <row r="69" spans="1:11" x14ac:dyDescent="0.2">
      <c r="A69" s="68">
        <v>39710</v>
      </c>
      <c r="B69" s="68"/>
      <c r="C69" s="1" t="s">
        <v>406</v>
      </c>
      <c r="D69" s="1" t="s">
        <v>407</v>
      </c>
      <c r="E69" s="3" t="s">
        <v>26</v>
      </c>
      <c r="F69" s="667" t="s">
        <v>172</v>
      </c>
      <c r="G69" s="672" t="s">
        <v>165</v>
      </c>
      <c r="H69" s="672" t="s">
        <v>165</v>
      </c>
      <c r="I69" s="672" t="s">
        <v>165</v>
      </c>
      <c r="J69" s="2" t="s">
        <v>165</v>
      </c>
      <c r="K69" s="1" t="s">
        <v>408</v>
      </c>
    </row>
    <row r="70" spans="1:11" x14ac:dyDescent="0.2">
      <c r="A70" s="68">
        <v>39710</v>
      </c>
      <c r="B70" s="68"/>
      <c r="C70" s="1" t="s">
        <v>262</v>
      </c>
      <c r="D70" s="1" t="s">
        <v>405</v>
      </c>
      <c r="E70" s="3" t="s">
        <v>26</v>
      </c>
      <c r="F70" s="667">
        <v>7.1349999999999998</v>
      </c>
      <c r="G70" s="672">
        <v>62.7</v>
      </c>
      <c r="H70" s="672">
        <v>100.91</v>
      </c>
      <c r="I70" s="672">
        <v>1.71</v>
      </c>
      <c r="J70" s="2" t="s">
        <v>167</v>
      </c>
      <c r="K70" s="1" t="s">
        <v>391</v>
      </c>
    </row>
    <row r="71" spans="1:11" x14ac:dyDescent="0.2">
      <c r="A71" s="68">
        <v>39710</v>
      </c>
      <c r="B71" s="68"/>
      <c r="C71" s="1" t="s">
        <v>402</v>
      </c>
      <c r="D71" s="1" t="s">
        <v>409</v>
      </c>
      <c r="E71" s="3" t="s">
        <v>26</v>
      </c>
      <c r="F71" s="667">
        <v>8.423</v>
      </c>
      <c r="G71" s="672">
        <v>53.12</v>
      </c>
      <c r="H71" s="672">
        <v>85.48</v>
      </c>
      <c r="I71" s="672">
        <v>2.42</v>
      </c>
      <c r="J71" s="2" t="s">
        <v>167</v>
      </c>
      <c r="K71" s="1" t="s">
        <v>404</v>
      </c>
    </row>
    <row r="72" spans="1:11" x14ac:dyDescent="0.2">
      <c r="A72" s="68">
        <v>39710</v>
      </c>
      <c r="B72" s="68"/>
      <c r="C72" s="1" t="s">
        <v>370</v>
      </c>
      <c r="D72" s="1" t="s">
        <v>371</v>
      </c>
      <c r="E72" s="3" t="s">
        <v>26</v>
      </c>
      <c r="F72" s="667">
        <v>11.843</v>
      </c>
      <c r="G72" s="672">
        <v>37.78</v>
      </c>
      <c r="H72" s="672">
        <v>60.8</v>
      </c>
      <c r="I72" s="672">
        <v>2.23</v>
      </c>
      <c r="J72" s="2" t="s">
        <v>167</v>
      </c>
      <c r="K72" s="1" t="s">
        <v>372</v>
      </c>
    </row>
    <row r="73" spans="1:11" x14ac:dyDescent="0.2">
      <c r="A73" s="68">
        <v>39710</v>
      </c>
      <c r="B73" s="68"/>
      <c r="C73" s="3" t="s">
        <v>395</v>
      </c>
      <c r="D73" s="3" t="s">
        <v>396</v>
      </c>
      <c r="E73" s="3" t="s">
        <v>26</v>
      </c>
      <c r="F73" s="667">
        <v>7.202</v>
      </c>
      <c r="G73" s="672">
        <v>62.12</v>
      </c>
      <c r="H73" s="672">
        <v>99.97</v>
      </c>
      <c r="I73" s="672">
        <v>2.19</v>
      </c>
      <c r="J73" s="2" t="s">
        <v>167</v>
      </c>
      <c r="K73" s="1" t="s">
        <v>397</v>
      </c>
    </row>
    <row r="74" spans="1:11" x14ac:dyDescent="0.2">
      <c r="A74" s="68">
        <v>39710</v>
      </c>
      <c r="B74" s="68"/>
      <c r="C74" s="3" t="s">
        <v>111</v>
      </c>
      <c r="D74" s="1" t="s">
        <v>84</v>
      </c>
      <c r="E74" s="3" t="s">
        <v>26</v>
      </c>
      <c r="F74" s="667">
        <v>7.4429999999999996</v>
      </c>
      <c r="G74" s="672">
        <v>60.11</v>
      </c>
      <c r="H74" s="672">
        <v>96.74</v>
      </c>
      <c r="I74" s="672">
        <v>1.94</v>
      </c>
      <c r="J74" s="2" t="s">
        <v>167</v>
      </c>
      <c r="K74" s="1" t="s">
        <v>401</v>
      </c>
    </row>
    <row r="75" spans="1:11" x14ac:dyDescent="0.2">
      <c r="A75" s="68">
        <v>39710</v>
      </c>
      <c r="B75" s="68"/>
      <c r="C75" s="1" t="s">
        <v>398</v>
      </c>
      <c r="D75" s="1" t="s">
        <v>399</v>
      </c>
      <c r="E75" s="3" t="s">
        <v>26</v>
      </c>
      <c r="F75" s="667">
        <v>7.069</v>
      </c>
      <c r="G75" s="672">
        <v>63.29</v>
      </c>
      <c r="H75" s="672">
        <v>101.85</v>
      </c>
      <c r="I75" s="672">
        <v>1.42</v>
      </c>
      <c r="J75" s="2" t="s">
        <v>17</v>
      </c>
      <c r="K75" s="1" t="s">
        <v>400</v>
      </c>
    </row>
    <row r="76" spans="1:11" x14ac:dyDescent="0.2">
      <c r="A76" s="68">
        <v>39710</v>
      </c>
      <c r="B76" s="68"/>
      <c r="C76" s="1" t="s">
        <v>146</v>
      </c>
      <c r="D76" s="1" t="s">
        <v>390</v>
      </c>
      <c r="E76" s="3" t="s">
        <v>26</v>
      </c>
      <c r="F76" s="667">
        <v>8.1140000000000008</v>
      </c>
      <c r="G76" s="672">
        <v>55.14</v>
      </c>
      <c r="H76" s="672">
        <v>88.74</v>
      </c>
      <c r="I76" s="672">
        <v>2.2400000000000002</v>
      </c>
      <c r="J76" s="2" t="s">
        <v>167</v>
      </c>
      <c r="K76" s="1" t="s">
        <v>391</v>
      </c>
    </row>
    <row r="77" spans="1:11" x14ac:dyDescent="0.2">
      <c r="A77" s="68">
        <v>39710</v>
      </c>
      <c r="B77" s="68"/>
      <c r="C77" s="1" t="s">
        <v>370</v>
      </c>
      <c r="D77" s="1" t="s">
        <v>371</v>
      </c>
      <c r="E77" s="3" t="s">
        <v>26</v>
      </c>
      <c r="F77" s="667" t="s">
        <v>162</v>
      </c>
      <c r="G77" s="672" t="s">
        <v>165</v>
      </c>
      <c r="H77" s="672" t="s">
        <v>165</v>
      </c>
      <c r="I77" s="672" t="s">
        <v>165</v>
      </c>
      <c r="J77" s="2" t="s">
        <v>165</v>
      </c>
      <c r="K77" s="1" t="s">
        <v>372</v>
      </c>
    </row>
    <row r="78" spans="1:11" x14ac:dyDescent="0.2">
      <c r="A78" s="68">
        <v>39710</v>
      </c>
      <c r="B78" s="68"/>
      <c r="C78" s="1" t="s">
        <v>402</v>
      </c>
      <c r="D78" s="1" t="s">
        <v>409</v>
      </c>
      <c r="E78" s="3" t="s">
        <v>26</v>
      </c>
      <c r="F78" s="667">
        <v>8.1519999999999992</v>
      </c>
      <c r="G78" s="672">
        <v>54.88</v>
      </c>
      <c r="H78" s="672">
        <v>88.32</v>
      </c>
      <c r="I78" s="672">
        <v>2.78</v>
      </c>
      <c r="J78" s="2" t="s">
        <v>167</v>
      </c>
      <c r="K78" s="1" t="s">
        <v>404</v>
      </c>
    </row>
    <row r="79" spans="1:11" x14ac:dyDescent="0.2">
      <c r="A79" s="68">
        <v>39710</v>
      </c>
      <c r="B79" s="68"/>
      <c r="C79" s="1" t="s">
        <v>135</v>
      </c>
      <c r="D79" s="1" t="s">
        <v>410</v>
      </c>
      <c r="E79" s="3" t="s">
        <v>16</v>
      </c>
      <c r="F79" s="667">
        <v>5.7919999999999998</v>
      </c>
      <c r="G79" s="672">
        <v>77.239999999999995</v>
      </c>
      <c r="H79" s="672">
        <v>124.31</v>
      </c>
      <c r="I79" s="672">
        <v>1.1299999999999999</v>
      </c>
      <c r="J79" s="2" t="s">
        <v>17</v>
      </c>
      <c r="K79" s="1" t="s">
        <v>378</v>
      </c>
    </row>
    <row r="80" spans="1:11" x14ac:dyDescent="0.2">
      <c r="A80" s="68">
        <v>39710</v>
      </c>
      <c r="B80" s="68"/>
      <c r="C80" s="1" t="s">
        <v>379</v>
      </c>
      <c r="D80" s="1" t="s">
        <v>380</v>
      </c>
      <c r="E80" s="3" t="s">
        <v>26</v>
      </c>
      <c r="F80" s="667">
        <v>5.9039999999999999</v>
      </c>
      <c r="G80" s="672">
        <v>75.78</v>
      </c>
      <c r="H80" s="672">
        <v>121.95</v>
      </c>
      <c r="I80" s="672">
        <v>0.78</v>
      </c>
      <c r="J80" s="2" t="s">
        <v>17</v>
      </c>
      <c r="K80" s="1" t="s">
        <v>378</v>
      </c>
    </row>
    <row r="81" spans="1:11" x14ac:dyDescent="0.2">
      <c r="A81" s="68">
        <v>39710</v>
      </c>
      <c r="B81" s="68"/>
      <c r="C81" s="15" t="s">
        <v>381</v>
      </c>
      <c r="D81" s="15" t="s">
        <v>382</v>
      </c>
      <c r="E81" s="16" t="s">
        <v>369</v>
      </c>
      <c r="F81" s="667">
        <v>6.2009999999999996</v>
      </c>
      <c r="G81" s="672">
        <v>72.150000000000006</v>
      </c>
      <c r="H81" s="672">
        <v>116.11</v>
      </c>
      <c r="I81" s="672">
        <v>1.18</v>
      </c>
      <c r="J81" s="2" t="s">
        <v>17</v>
      </c>
      <c r="K81" s="15" t="s">
        <v>383</v>
      </c>
    </row>
    <row r="82" spans="1:11" x14ac:dyDescent="0.2">
      <c r="A82" s="68">
        <v>39710</v>
      </c>
      <c r="B82" s="68"/>
      <c r="C82" s="3" t="s">
        <v>395</v>
      </c>
      <c r="D82" s="3" t="s">
        <v>396</v>
      </c>
      <c r="E82" s="3" t="s">
        <v>26</v>
      </c>
      <c r="F82" s="667">
        <v>7.4850000000000003</v>
      </c>
      <c r="G82" s="672">
        <v>59.77</v>
      </c>
      <c r="H82" s="672">
        <v>96.19</v>
      </c>
      <c r="I82" s="672">
        <v>1.51</v>
      </c>
      <c r="J82" s="2" t="s">
        <v>17</v>
      </c>
      <c r="K82" s="1" t="s">
        <v>397</v>
      </c>
    </row>
    <row r="83" spans="1:11" x14ac:dyDescent="0.2">
      <c r="A83" s="68">
        <v>39710</v>
      </c>
      <c r="B83" s="68"/>
      <c r="C83" s="1" t="s">
        <v>27</v>
      </c>
      <c r="D83" s="1" t="s">
        <v>367</v>
      </c>
      <c r="E83" s="3" t="s">
        <v>369</v>
      </c>
      <c r="F83" s="667">
        <v>6.8650000000000002</v>
      </c>
      <c r="G83" s="672">
        <v>65.17</v>
      </c>
      <c r="H83" s="672">
        <v>104.88</v>
      </c>
      <c r="I83" s="672">
        <v>0.7</v>
      </c>
      <c r="J83" s="2" t="s">
        <v>17</v>
      </c>
      <c r="K83" s="1" t="s">
        <v>368</v>
      </c>
    </row>
    <row r="84" spans="1:11" x14ac:dyDescent="0.2">
      <c r="A84" s="71"/>
      <c r="B84" s="73"/>
      <c r="C84" s="50"/>
      <c r="D84" s="50"/>
      <c r="E84" s="50"/>
      <c r="F84" s="670"/>
      <c r="G84" s="662"/>
      <c r="H84" s="662"/>
      <c r="I84" s="662"/>
      <c r="J84" s="51"/>
      <c r="K84" s="50"/>
    </row>
    <row r="85" spans="1:11" x14ac:dyDescent="0.2">
      <c r="A85" s="68">
        <v>39711</v>
      </c>
      <c r="B85" s="68"/>
      <c r="C85" s="1" t="s">
        <v>402</v>
      </c>
      <c r="D85" s="1" t="s">
        <v>409</v>
      </c>
      <c r="E85" s="3" t="s">
        <v>26</v>
      </c>
      <c r="F85" s="667">
        <v>8.1389999999999993</v>
      </c>
      <c r="G85" s="672">
        <v>54.97</v>
      </c>
      <c r="H85" s="672">
        <v>88.46</v>
      </c>
      <c r="I85" s="672">
        <v>1.92</v>
      </c>
      <c r="J85" s="2" t="s">
        <v>167</v>
      </c>
      <c r="K85" s="1" t="s">
        <v>404</v>
      </c>
    </row>
    <row r="86" spans="1:11" x14ac:dyDescent="0.2">
      <c r="A86" s="68">
        <v>39711</v>
      </c>
      <c r="B86" s="68"/>
      <c r="C86" s="1" t="s">
        <v>370</v>
      </c>
      <c r="D86" s="1" t="s">
        <v>371</v>
      </c>
      <c r="E86" s="3" t="s">
        <v>26</v>
      </c>
      <c r="F86" s="667" t="s">
        <v>172</v>
      </c>
      <c r="G86" s="672" t="s">
        <v>165</v>
      </c>
      <c r="H86" s="672" t="s">
        <v>165</v>
      </c>
      <c r="I86" s="672" t="s">
        <v>165</v>
      </c>
      <c r="J86" s="2" t="s">
        <v>165</v>
      </c>
      <c r="K86" s="1" t="s">
        <v>372</v>
      </c>
    </row>
    <row r="87" spans="1:11" x14ac:dyDescent="0.2">
      <c r="A87" s="68">
        <v>39711</v>
      </c>
      <c r="B87" s="68"/>
      <c r="C87" s="1" t="s">
        <v>92</v>
      </c>
      <c r="D87" s="1" t="s">
        <v>392</v>
      </c>
      <c r="E87" s="3" t="s">
        <v>26</v>
      </c>
      <c r="F87" s="667">
        <v>8.1739999999999995</v>
      </c>
      <c r="G87" s="672">
        <v>54.73</v>
      </c>
      <c r="H87" s="672">
        <v>88.08</v>
      </c>
      <c r="I87" s="672">
        <v>1.68</v>
      </c>
      <c r="J87" s="2" t="s">
        <v>167</v>
      </c>
      <c r="K87" s="1" t="s">
        <v>393</v>
      </c>
    </row>
    <row r="88" spans="1:11" x14ac:dyDescent="0.2">
      <c r="A88" s="68">
        <v>39711</v>
      </c>
      <c r="B88" s="68"/>
      <c r="C88" s="1" t="s">
        <v>375</v>
      </c>
      <c r="D88" s="1" t="s">
        <v>376</v>
      </c>
      <c r="E88" s="3" t="s">
        <v>26</v>
      </c>
      <c r="F88" s="667">
        <v>9.17</v>
      </c>
      <c r="G88" s="672">
        <v>48.79</v>
      </c>
      <c r="H88" s="672">
        <v>78.52</v>
      </c>
      <c r="I88" s="672">
        <v>1.4</v>
      </c>
      <c r="J88" s="2" t="s">
        <v>17</v>
      </c>
      <c r="K88" s="1" t="s">
        <v>377</v>
      </c>
    </row>
    <row r="89" spans="1:11" x14ac:dyDescent="0.2">
      <c r="A89" s="68">
        <v>39711</v>
      </c>
      <c r="B89" s="68"/>
      <c r="C89" s="3" t="s">
        <v>94</v>
      </c>
      <c r="D89" s="1" t="s">
        <v>411</v>
      </c>
      <c r="E89" s="3" t="s">
        <v>26</v>
      </c>
      <c r="F89" s="667">
        <v>13.04</v>
      </c>
      <c r="G89" s="672">
        <v>34.31</v>
      </c>
      <c r="H89" s="672">
        <v>55.21</v>
      </c>
      <c r="I89" s="672">
        <v>2.4900000000000002</v>
      </c>
      <c r="J89" s="2" t="s">
        <v>167</v>
      </c>
      <c r="K89" s="1" t="s">
        <v>412</v>
      </c>
    </row>
    <row r="90" spans="1:11" x14ac:dyDescent="0.2">
      <c r="A90" s="68">
        <v>39711</v>
      </c>
      <c r="B90" s="68"/>
      <c r="C90" s="1" t="s">
        <v>398</v>
      </c>
      <c r="D90" s="1" t="s">
        <v>399</v>
      </c>
      <c r="E90" s="3" t="s">
        <v>26</v>
      </c>
      <c r="F90" s="667">
        <v>7.1379999999999999</v>
      </c>
      <c r="G90" s="672">
        <v>62.68</v>
      </c>
      <c r="H90" s="672">
        <v>100.87</v>
      </c>
      <c r="I90" s="672">
        <v>1.4</v>
      </c>
      <c r="J90" s="2" t="s">
        <v>17</v>
      </c>
      <c r="K90" s="1" t="s">
        <v>400</v>
      </c>
    </row>
    <row r="91" spans="1:11" x14ac:dyDescent="0.2">
      <c r="A91" s="68">
        <v>39711</v>
      </c>
      <c r="B91" s="68"/>
      <c r="C91" s="3" t="s">
        <v>111</v>
      </c>
      <c r="D91" s="1" t="s">
        <v>84</v>
      </c>
      <c r="E91" s="3" t="s">
        <v>26</v>
      </c>
      <c r="F91" s="667">
        <v>7.2089999999999996</v>
      </c>
      <c r="G91" s="672">
        <v>63.06</v>
      </c>
      <c r="H91" s="672">
        <v>99.88</v>
      </c>
      <c r="I91" s="672">
        <v>1.73</v>
      </c>
      <c r="J91" s="2" t="s">
        <v>167</v>
      </c>
      <c r="K91" s="1" t="s">
        <v>401</v>
      </c>
    </row>
    <row r="92" spans="1:11" x14ac:dyDescent="0.2">
      <c r="A92" s="68">
        <v>39711</v>
      </c>
      <c r="B92" s="68"/>
      <c r="C92" s="1" t="s">
        <v>389</v>
      </c>
      <c r="D92" s="1" t="s">
        <v>380</v>
      </c>
      <c r="E92" s="3" t="s">
        <v>26</v>
      </c>
      <c r="F92" s="667">
        <v>7.0629999999999997</v>
      </c>
      <c r="G92" s="672">
        <v>63.34</v>
      </c>
      <c r="H92" s="672">
        <v>101.94</v>
      </c>
      <c r="I92" s="672">
        <v>1.69</v>
      </c>
      <c r="J92" s="2" t="s">
        <v>167</v>
      </c>
      <c r="K92" s="1" t="s">
        <v>378</v>
      </c>
    </row>
    <row r="93" spans="1:11" x14ac:dyDescent="0.2">
      <c r="A93" s="68">
        <v>39711</v>
      </c>
      <c r="B93" s="68"/>
      <c r="C93" s="1" t="s">
        <v>384</v>
      </c>
      <c r="D93" s="1" t="s">
        <v>385</v>
      </c>
      <c r="E93" s="3" t="s">
        <v>26</v>
      </c>
      <c r="F93" s="667">
        <v>7.109</v>
      </c>
      <c r="G93" s="672">
        <v>62.93</v>
      </c>
      <c r="H93" s="672">
        <v>101.28</v>
      </c>
      <c r="I93" s="672">
        <v>2.0299999999999998</v>
      </c>
      <c r="J93" s="2" t="s">
        <v>167</v>
      </c>
      <c r="K93" s="1" t="s">
        <v>386</v>
      </c>
    </row>
    <row r="94" spans="1:11" x14ac:dyDescent="0.2">
      <c r="A94" s="68">
        <v>39711</v>
      </c>
      <c r="B94" s="68"/>
      <c r="C94" s="3" t="s">
        <v>395</v>
      </c>
      <c r="D94" s="3" t="s">
        <v>396</v>
      </c>
      <c r="E94" s="3" t="s">
        <v>26</v>
      </c>
      <c r="F94" s="667">
        <v>8.2870000000000008</v>
      </c>
      <c r="G94" s="672">
        <v>53.99</v>
      </c>
      <c r="H94" s="672">
        <v>86.88</v>
      </c>
      <c r="I94" s="672">
        <v>3.46</v>
      </c>
      <c r="J94" s="2" t="s">
        <v>167</v>
      </c>
      <c r="K94" s="1" t="s">
        <v>397</v>
      </c>
    </row>
    <row r="95" spans="1:11" x14ac:dyDescent="0.2">
      <c r="A95" s="68">
        <v>39711</v>
      </c>
      <c r="B95" s="68"/>
      <c r="C95" s="1" t="s">
        <v>398</v>
      </c>
      <c r="D95" s="1" t="s">
        <v>399</v>
      </c>
      <c r="E95" s="3" t="s">
        <v>26</v>
      </c>
      <c r="F95" s="667">
        <v>10.462999999999999</v>
      </c>
      <c r="G95" s="672">
        <v>42.76</v>
      </c>
      <c r="H95" s="672">
        <v>68.81</v>
      </c>
      <c r="I95" s="672">
        <v>2.3199999999999998</v>
      </c>
      <c r="J95" s="2" t="s">
        <v>167</v>
      </c>
      <c r="K95" s="1" t="s">
        <v>400</v>
      </c>
    </row>
    <row r="96" spans="1:11" x14ac:dyDescent="0.2">
      <c r="A96" s="68">
        <v>39711</v>
      </c>
      <c r="B96" s="68"/>
      <c r="C96" s="1" t="s">
        <v>384</v>
      </c>
      <c r="D96" s="1" t="s">
        <v>385</v>
      </c>
      <c r="E96" s="3" t="s">
        <v>26</v>
      </c>
      <c r="F96" s="667">
        <v>8.8729999999999993</v>
      </c>
      <c r="G96" s="672">
        <v>50.42</v>
      </c>
      <c r="H96" s="672">
        <v>81.150000000000006</v>
      </c>
      <c r="I96" s="672">
        <v>2.82</v>
      </c>
      <c r="J96" s="2" t="s">
        <v>167</v>
      </c>
      <c r="K96" s="1" t="s">
        <v>386</v>
      </c>
    </row>
    <row r="97" spans="1:11" x14ac:dyDescent="0.2">
      <c r="A97" s="68">
        <v>39711</v>
      </c>
      <c r="B97" s="68"/>
      <c r="C97" s="3" t="s">
        <v>111</v>
      </c>
      <c r="D97" s="1" t="s">
        <v>84</v>
      </c>
      <c r="E97" s="3" t="s">
        <v>26</v>
      </c>
      <c r="F97" s="667">
        <v>8.875</v>
      </c>
      <c r="G97" s="672">
        <v>50.41</v>
      </c>
      <c r="H97" s="672">
        <v>81.13</v>
      </c>
      <c r="I97" s="672">
        <v>2.4900000000000002</v>
      </c>
      <c r="J97" s="2" t="s">
        <v>167</v>
      </c>
      <c r="K97" s="1" t="s">
        <v>401</v>
      </c>
    </row>
    <row r="98" spans="1:11" x14ac:dyDescent="0.2">
      <c r="A98" s="68">
        <v>39711</v>
      </c>
      <c r="B98" s="68"/>
      <c r="C98" s="1" t="s">
        <v>92</v>
      </c>
      <c r="D98" s="1" t="s">
        <v>392</v>
      </c>
      <c r="E98" s="3" t="s">
        <v>26</v>
      </c>
      <c r="F98" s="667">
        <v>9.5069999999999997</v>
      </c>
      <c r="G98" s="672">
        <v>47.06</v>
      </c>
      <c r="H98" s="672">
        <v>75.73</v>
      </c>
      <c r="I98" s="672">
        <v>2.87</v>
      </c>
      <c r="J98" s="2" t="s">
        <v>167</v>
      </c>
      <c r="K98" s="1" t="s">
        <v>393</v>
      </c>
    </row>
    <row r="99" spans="1:11" x14ac:dyDescent="0.2">
      <c r="A99" s="68">
        <v>39711</v>
      </c>
      <c r="B99" s="68"/>
      <c r="C99" s="1" t="s">
        <v>135</v>
      </c>
      <c r="D99" s="1" t="s">
        <v>410</v>
      </c>
      <c r="E99" s="3" t="s">
        <v>16</v>
      </c>
      <c r="F99" s="667">
        <v>6.907</v>
      </c>
      <c r="G99" s="672">
        <v>64.77</v>
      </c>
      <c r="H99" s="672">
        <v>104.24</v>
      </c>
      <c r="I99" s="672">
        <v>2.42</v>
      </c>
      <c r="J99" s="2" t="s">
        <v>167</v>
      </c>
      <c r="K99" s="1" t="s">
        <v>378</v>
      </c>
    </row>
    <row r="100" spans="1:11" x14ac:dyDescent="0.2">
      <c r="A100" s="68">
        <v>39711</v>
      </c>
      <c r="B100" s="68"/>
      <c r="C100" s="1" t="s">
        <v>379</v>
      </c>
      <c r="D100" s="1" t="s">
        <v>380</v>
      </c>
      <c r="E100" s="3" t="s">
        <v>26</v>
      </c>
      <c r="F100" s="667">
        <v>6.3520000000000003</v>
      </c>
      <c r="G100" s="672">
        <v>70.430000000000007</v>
      </c>
      <c r="H100" s="672">
        <v>113.35</v>
      </c>
      <c r="I100" s="672">
        <v>2.82</v>
      </c>
      <c r="J100" s="2" t="s">
        <v>167</v>
      </c>
      <c r="K100" s="1" t="s">
        <v>378</v>
      </c>
    </row>
    <row r="101" spans="1:11" x14ac:dyDescent="0.2">
      <c r="A101" s="68">
        <v>39711</v>
      </c>
      <c r="B101" s="68"/>
      <c r="C101" s="15" t="s">
        <v>381</v>
      </c>
      <c r="D101" s="15" t="s">
        <v>382</v>
      </c>
      <c r="E101" s="16" t="s">
        <v>369</v>
      </c>
      <c r="F101" s="667">
        <v>8.7880000000000003</v>
      </c>
      <c r="G101" s="672">
        <v>50.92</v>
      </c>
      <c r="H101" s="672">
        <v>81.93</v>
      </c>
      <c r="I101" s="672">
        <v>2.2599999999999998</v>
      </c>
      <c r="J101" s="2" t="s">
        <v>167</v>
      </c>
      <c r="K101" s="15" t="s">
        <v>383</v>
      </c>
    </row>
    <row r="102" spans="1:11" ht="15" customHeight="1" x14ac:dyDescent="0.2">
      <c r="A102" s="69">
        <v>39711</v>
      </c>
      <c r="B102" s="69"/>
      <c r="C102" s="19" t="s">
        <v>673</v>
      </c>
      <c r="D102" s="19" t="s">
        <v>387</v>
      </c>
      <c r="E102" s="21" t="s">
        <v>26</v>
      </c>
      <c r="F102" s="668">
        <v>6.9870000000000001</v>
      </c>
      <c r="G102" s="673">
        <v>64.03</v>
      </c>
      <c r="H102" s="673">
        <v>103.05</v>
      </c>
      <c r="I102" s="673">
        <v>1.66</v>
      </c>
      <c r="J102" s="17" t="s">
        <v>17</v>
      </c>
      <c r="K102" s="19" t="s">
        <v>388</v>
      </c>
    </row>
    <row r="103" spans="1:11" x14ac:dyDescent="0.2">
      <c r="A103" s="70"/>
      <c r="B103" s="70"/>
      <c r="C103" s="20"/>
      <c r="D103" s="20"/>
      <c r="E103" s="32"/>
      <c r="F103" s="669"/>
      <c r="G103" s="674"/>
      <c r="H103" s="674"/>
      <c r="I103" s="674"/>
      <c r="J103" s="18"/>
      <c r="K103" s="20"/>
    </row>
    <row r="104" spans="1:11" x14ac:dyDescent="0.2">
      <c r="A104" s="68">
        <v>39711</v>
      </c>
      <c r="B104" s="68"/>
      <c r="C104" s="1" t="s">
        <v>27</v>
      </c>
      <c r="D104" s="1" t="s">
        <v>367</v>
      </c>
      <c r="E104" s="3" t="s">
        <v>369</v>
      </c>
      <c r="F104" s="667">
        <v>7.17</v>
      </c>
      <c r="G104" s="672">
        <v>62.4</v>
      </c>
      <c r="H104" s="672">
        <v>100.42</v>
      </c>
      <c r="I104" s="672">
        <v>1.62</v>
      </c>
      <c r="J104" s="2" t="s">
        <v>17</v>
      </c>
      <c r="K104" s="1" t="s">
        <v>368</v>
      </c>
    </row>
    <row r="105" spans="1:11" x14ac:dyDescent="0.2">
      <c r="C105" s="46"/>
      <c r="D105" s="46"/>
      <c r="E105" s="46"/>
      <c r="K105" s="46"/>
    </row>
    <row r="106" spans="1:11" x14ac:dyDescent="0.2">
      <c r="C106" s="46"/>
      <c r="D106" s="46"/>
      <c r="E106" s="46"/>
      <c r="K106" s="46"/>
    </row>
    <row r="119" spans="3:11" x14ac:dyDescent="0.2">
      <c r="C119" s="46"/>
      <c r="D119" s="46"/>
      <c r="E119" s="46"/>
      <c r="K119" s="46"/>
    </row>
    <row r="120" spans="3:11" x14ac:dyDescent="0.2">
      <c r="C120" s="46"/>
      <c r="D120" s="46"/>
      <c r="E120" s="46"/>
      <c r="K120" s="46"/>
    </row>
    <row r="121" spans="3:11" x14ac:dyDescent="0.2">
      <c r="C121" s="46"/>
      <c r="D121" s="46"/>
      <c r="E121" s="46"/>
      <c r="K121" s="46"/>
    </row>
    <row r="137" spans="3:11" x14ac:dyDescent="0.2">
      <c r="C137" s="46"/>
      <c r="D137" s="46"/>
      <c r="E137" s="46"/>
      <c r="K137" s="46"/>
    </row>
    <row r="138" spans="3:11" x14ac:dyDescent="0.2">
      <c r="C138" s="46"/>
      <c r="D138" s="46"/>
      <c r="E138" s="46"/>
      <c r="K138" s="46"/>
    </row>
    <row r="139" spans="3:11" x14ac:dyDescent="0.2">
      <c r="C139" s="46"/>
      <c r="D139" s="46"/>
      <c r="E139" s="46"/>
      <c r="K139" s="46"/>
    </row>
    <row r="143" spans="3:11" x14ac:dyDescent="0.2">
      <c r="C143" s="46"/>
      <c r="D143" s="46"/>
      <c r="E143" s="46"/>
      <c r="K143" s="46"/>
    </row>
    <row r="144" spans="3:11" x14ac:dyDescent="0.2">
      <c r="C144" s="46"/>
      <c r="D144" s="46"/>
      <c r="E144" s="46"/>
      <c r="K144" s="46"/>
    </row>
    <row r="157" spans="3:11" x14ac:dyDescent="0.2">
      <c r="C157" s="46"/>
      <c r="D157" s="46"/>
      <c r="E157" s="46"/>
      <c r="K157" s="46"/>
    </row>
    <row r="158" spans="3:11" x14ac:dyDescent="0.2">
      <c r="C158" s="46"/>
      <c r="D158" s="46"/>
      <c r="E158" s="46"/>
      <c r="K158" s="46"/>
    </row>
    <row r="159" spans="3:11" x14ac:dyDescent="0.2">
      <c r="C159" s="46"/>
      <c r="D159" s="46"/>
      <c r="E159" s="46"/>
      <c r="K159" s="46"/>
    </row>
    <row r="176" spans="3:11" x14ac:dyDescent="0.2">
      <c r="C176" s="46"/>
      <c r="D176" s="46"/>
      <c r="E176" s="46"/>
      <c r="K176" s="46"/>
    </row>
    <row r="177" spans="3:11" x14ac:dyDescent="0.2">
      <c r="C177" s="46"/>
      <c r="D177" s="46"/>
      <c r="E177" s="46"/>
      <c r="K177" s="46"/>
    </row>
    <row r="178" spans="3:11" x14ac:dyDescent="0.2">
      <c r="C178" s="46"/>
      <c r="D178" s="46"/>
      <c r="E178" s="46"/>
      <c r="K178" s="46"/>
    </row>
    <row r="184" spans="3:11" x14ac:dyDescent="0.2">
      <c r="C184" s="46"/>
      <c r="D184" s="46"/>
      <c r="E184" s="46"/>
      <c r="K184" s="46"/>
    </row>
    <row r="185" spans="3:11" x14ac:dyDescent="0.2">
      <c r="C185" s="46"/>
      <c r="D185" s="46"/>
      <c r="E185" s="46"/>
      <c r="K185" s="46"/>
    </row>
    <row r="197" spans="3:11" x14ac:dyDescent="0.2">
      <c r="C197" s="46"/>
      <c r="D197" s="46"/>
      <c r="E197" s="46"/>
      <c r="K197" s="46"/>
    </row>
    <row r="198" spans="3:11" x14ac:dyDescent="0.2">
      <c r="C198" s="46"/>
      <c r="D198" s="46"/>
      <c r="E198" s="46"/>
      <c r="K198" s="46"/>
    </row>
    <row r="213" spans="3:11" x14ac:dyDescent="0.2">
      <c r="C213" s="46"/>
      <c r="D213" s="46"/>
      <c r="E213" s="46"/>
      <c r="K213" s="46"/>
    </row>
    <row r="214" spans="3:11" x14ac:dyDescent="0.2">
      <c r="C214" s="46"/>
      <c r="D214" s="46"/>
      <c r="E214" s="46"/>
      <c r="K214" s="46"/>
    </row>
    <row r="215" spans="3:11" x14ac:dyDescent="0.2">
      <c r="C215" s="46"/>
      <c r="D215" s="46"/>
      <c r="E215" s="46"/>
      <c r="K215" s="46"/>
    </row>
    <row r="225" spans="3:11" x14ac:dyDescent="0.2">
      <c r="C225" s="46"/>
      <c r="D225" s="46"/>
      <c r="E225" s="46"/>
      <c r="K225" s="46"/>
    </row>
    <row r="226" spans="3:11" x14ac:dyDescent="0.2">
      <c r="C226" s="46"/>
      <c r="D226" s="46"/>
      <c r="E226" s="46"/>
      <c r="K226" s="46"/>
    </row>
    <row r="227" spans="3:11" x14ac:dyDescent="0.2">
      <c r="C227" s="46"/>
      <c r="D227" s="46"/>
      <c r="E227" s="46"/>
      <c r="K227" s="46"/>
    </row>
  </sheetData>
  <pageMargins left="0.7" right="0.7" top="0.75" bottom="0.75" header="0.3" footer="0.3"/>
  <pageSetup scale="52" orientation="portrait" verticalDpi="0" r:id="rId1"/>
  <headerFooter>
    <oddFooter>&amp;L&amp;P - &amp;N&amp;C&amp;D - &amp;T&amp;R&amp;Z&amp;F
&amp;A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7"/>
  <sheetViews>
    <sheetView workbookViewId="0"/>
  </sheetViews>
  <sheetFormatPr defaultRowHeight="12.75" x14ac:dyDescent="0.2"/>
  <cols>
    <col min="1" max="2" width="9.140625" style="59"/>
    <col min="3" max="4" width="17.85546875" style="5" customWidth="1"/>
    <col min="5" max="10" width="9.140625" style="5"/>
    <col min="11" max="11" width="21.140625" style="5" customWidth="1"/>
    <col min="12" max="16384" width="9.140625" style="5"/>
  </cols>
  <sheetData>
    <row r="1" spans="1:16" x14ac:dyDescent="0.2">
      <c r="A1" s="57" t="s">
        <v>0</v>
      </c>
      <c r="B1" s="57"/>
      <c r="C1" s="35" t="s">
        <v>359</v>
      </c>
      <c r="D1" s="35" t="s">
        <v>360</v>
      </c>
      <c r="E1" s="35" t="s">
        <v>4</v>
      </c>
      <c r="F1" s="8" t="s">
        <v>362</v>
      </c>
      <c r="G1" s="35" t="s">
        <v>363</v>
      </c>
      <c r="H1" s="35" t="s">
        <v>364</v>
      </c>
      <c r="I1" s="8" t="s">
        <v>415</v>
      </c>
      <c r="J1" s="8" t="s">
        <v>417</v>
      </c>
      <c r="K1" s="35" t="s">
        <v>413</v>
      </c>
    </row>
    <row r="2" spans="1:16" x14ac:dyDescent="0.2">
      <c r="A2" s="58"/>
      <c r="B2" s="58"/>
      <c r="C2" s="37"/>
      <c r="D2" s="37"/>
      <c r="E2" s="37"/>
      <c r="F2" s="9" t="s">
        <v>414</v>
      </c>
      <c r="G2" s="37"/>
      <c r="H2" s="37"/>
      <c r="I2" s="9" t="s">
        <v>416</v>
      </c>
      <c r="J2" s="9" t="s">
        <v>366</v>
      </c>
      <c r="K2" s="37"/>
    </row>
    <row r="3" spans="1:16" x14ac:dyDescent="0.2">
      <c r="A3" s="45">
        <v>39356</v>
      </c>
      <c r="B3" s="45"/>
      <c r="C3" s="23" t="s">
        <v>418</v>
      </c>
      <c r="D3" s="23" t="s">
        <v>419</v>
      </c>
      <c r="E3" s="23" t="s">
        <v>26</v>
      </c>
      <c r="F3" s="23" t="s">
        <v>162</v>
      </c>
      <c r="G3" s="23" t="s">
        <v>165</v>
      </c>
      <c r="H3" s="23" t="s">
        <v>165</v>
      </c>
      <c r="I3" s="23" t="s">
        <v>165</v>
      </c>
      <c r="J3" s="24" t="s">
        <v>165</v>
      </c>
      <c r="K3" s="23" t="s">
        <v>420</v>
      </c>
    </row>
    <row r="4" spans="1:16" x14ac:dyDescent="0.2">
      <c r="A4" s="45">
        <v>39356</v>
      </c>
      <c r="B4" s="45"/>
      <c r="C4" s="23" t="s">
        <v>421</v>
      </c>
      <c r="D4" s="23" t="s">
        <v>422</v>
      </c>
      <c r="E4" s="23" t="s">
        <v>26</v>
      </c>
      <c r="F4" s="23">
        <v>12.474</v>
      </c>
      <c r="G4" s="23">
        <v>35.869999999999997</v>
      </c>
      <c r="H4" s="23">
        <v>57.72</v>
      </c>
      <c r="I4" s="23">
        <v>3.76</v>
      </c>
      <c r="J4" s="24" t="s">
        <v>424</v>
      </c>
      <c r="K4" s="23" t="s">
        <v>423</v>
      </c>
    </row>
    <row r="5" spans="1:16" x14ac:dyDescent="0.2">
      <c r="A5" s="22">
        <v>39356</v>
      </c>
      <c r="B5" s="22"/>
      <c r="C5" s="23" t="s">
        <v>425</v>
      </c>
      <c r="D5" s="23" t="s">
        <v>426</v>
      </c>
      <c r="E5" s="23" t="s">
        <v>26</v>
      </c>
      <c r="F5" s="24" t="s">
        <v>172</v>
      </c>
      <c r="G5" s="24" t="s">
        <v>165</v>
      </c>
      <c r="H5" s="24" t="s">
        <v>165</v>
      </c>
      <c r="I5" s="24" t="s">
        <v>165</v>
      </c>
      <c r="J5" s="24" t="s">
        <v>165</v>
      </c>
      <c r="K5" s="23" t="s">
        <v>427</v>
      </c>
    </row>
    <row r="6" spans="1:16" x14ac:dyDescent="0.2">
      <c r="A6" s="22">
        <v>39356</v>
      </c>
      <c r="B6" s="22"/>
      <c r="C6" s="23" t="s">
        <v>94</v>
      </c>
      <c r="D6" s="23" t="s">
        <v>428</v>
      </c>
      <c r="E6" s="23" t="s">
        <v>26</v>
      </c>
      <c r="F6" s="24" t="s">
        <v>162</v>
      </c>
      <c r="G6" s="24" t="s">
        <v>165</v>
      </c>
      <c r="H6" s="24" t="s">
        <v>165</v>
      </c>
      <c r="I6" s="24" t="s">
        <v>165</v>
      </c>
      <c r="J6" s="24" t="s">
        <v>165</v>
      </c>
      <c r="K6" s="23" t="s">
        <v>429</v>
      </c>
    </row>
    <row r="7" spans="1:16" x14ac:dyDescent="0.2">
      <c r="A7" s="22">
        <v>39356</v>
      </c>
      <c r="B7" s="22"/>
      <c r="C7" s="23" t="s">
        <v>130</v>
      </c>
      <c r="D7" s="23" t="s">
        <v>430</v>
      </c>
      <c r="E7" s="23" t="s">
        <v>26</v>
      </c>
      <c r="F7" s="24" t="s">
        <v>165</v>
      </c>
      <c r="G7" s="24" t="s">
        <v>431</v>
      </c>
      <c r="H7" s="24">
        <v>33.700000000000003</v>
      </c>
      <c r="I7" s="24">
        <v>3.36</v>
      </c>
      <c r="J7" s="24" t="s">
        <v>424</v>
      </c>
      <c r="K7" s="23" t="s">
        <v>388</v>
      </c>
    </row>
    <row r="8" spans="1:16" x14ac:dyDescent="0.2">
      <c r="A8" s="22">
        <v>39356</v>
      </c>
      <c r="B8" s="22"/>
      <c r="C8" s="23" t="s">
        <v>135</v>
      </c>
      <c r="D8" s="23" t="s">
        <v>432</v>
      </c>
      <c r="E8" s="23" t="s">
        <v>16</v>
      </c>
      <c r="F8" s="24">
        <v>6.0540000000000003</v>
      </c>
      <c r="G8" s="24">
        <v>73.900000000000006</v>
      </c>
      <c r="H8" s="24">
        <v>118.93</v>
      </c>
      <c r="I8" s="24">
        <v>2.1800000000000002</v>
      </c>
      <c r="J8" s="24" t="s">
        <v>424</v>
      </c>
      <c r="K8" s="23" t="s">
        <v>433</v>
      </c>
    </row>
    <row r="9" spans="1:16" x14ac:dyDescent="0.2">
      <c r="A9" s="22">
        <v>39356</v>
      </c>
      <c r="B9" s="22"/>
      <c r="C9" s="23" t="s">
        <v>21</v>
      </c>
      <c r="D9" s="23" t="s">
        <v>434</v>
      </c>
      <c r="E9" s="23" t="s">
        <v>23</v>
      </c>
      <c r="F9" s="24">
        <v>6.8049999999999997</v>
      </c>
      <c r="G9" s="24">
        <v>65.739999999999995</v>
      </c>
      <c r="H9" s="24">
        <v>105.8</v>
      </c>
      <c r="I9" s="24">
        <v>1.1399999999999999</v>
      </c>
      <c r="J9" s="24" t="s">
        <v>436</v>
      </c>
      <c r="K9" s="23" t="s">
        <v>435</v>
      </c>
    </row>
    <row r="10" spans="1:16" x14ac:dyDescent="0.2">
      <c r="A10" s="22">
        <v>39356</v>
      </c>
      <c r="B10" s="22"/>
      <c r="C10" s="23" t="s">
        <v>437</v>
      </c>
      <c r="D10" s="23" t="s">
        <v>438</v>
      </c>
      <c r="E10" s="23" t="s">
        <v>26</v>
      </c>
      <c r="F10" s="24" t="s">
        <v>162</v>
      </c>
      <c r="G10" s="24" t="s">
        <v>165</v>
      </c>
      <c r="H10" s="24" t="s">
        <v>165</v>
      </c>
      <c r="I10" s="24" t="s">
        <v>165</v>
      </c>
      <c r="J10" s="24" t="s">
        <v>165</v>
      </c>
      <c r="K10" s="23" t="s">
        <v>439</v>
      </c>
    </row>
    <row r="11" spans="1:16" x14ac:dyDescent="0.2">
      <c r="A11" s="22">
        <v>39356</v>
      </c>
      <c r="B11" s="22"/>
      <c r="C11" s="23" t="s">
        <v>440</v>
      </c>
      <c r="D11" s="23" t="s">
        <v>441</v>
      </c>
      <c r="E11" s="23" t="s">
        <v>26</v>
      </c>
      <c r="F11" s="24">
        <v>10.478999999999999</v>
      </c>
      <c r="G11" s="24">
        <v>42.69</v>
      </c>
      <c r="H11" s="24">
        <v>68.709999999999994</v>
      </c>
      <c r="I11" s="24">
        <v>0</v>
      </c>
      <c r="J11" s="24" t="s">
        <v>436</v>
      </c>
      <c r="K11" s="23" t="s">
        <v>442</v>
      </c>
    </row>
    <row r="12" spans="1:16" x14ac:dyDescent="0.2">
      <c r="A12" s="22">
        <v>39356</v>
      </c>
      <c r="B12" s="22"/>
      <c r="C12" s="23" t="s">
        <v>418</v>
      </c>
      <c r="D12" s="23" t="s">
        <v>419</v>
      </c>
      <c r="E12" s="23" t="s">
        <v>26</v>
      </c>
      <c r="F12" s="24" t="s">
        <v>162</v>
      </c>
      <c r="G12" s="24" t="s">
        <v>165</v>
      </c>
      <c r="H12" s="24" t="s">
        <v>165</v>
      </c>
      <c r="I12" s="24" t="s">
        <v>165</v>
      </c>
      <c r="J12" s="24" t="s">
        <v>165</v>
      </c>
      <c r="K12" s="23" t="s">
        <v>420</v>
      </c>
    </row>
    <row r="13" spans="1:16" x14ac:dyDescent="0.2">
      <c r="A13" s="64"/>
      <c r="B13" s="74"/>
      <c r="C13" s="53"/>
      <c r="D13" s="53"/>
      <c r="E13" s="53"/>
      <c r="F13" s="53"/>
      <c r="G13" s="53"/>
      <c r="H13" s="53"/>
      <c r="I13" s="53"/>
      <c r="J13" s="54"/>
      <c r="K13" s="53"/>
    </row>
    <row r="14" spans="1:16" x14ac:dyDescent="0.2">
      <c r="A14" s="22">
        <v>39357</v>
      </c>
      <c r="B14" s="22"/>
      <c r="C14" s="23" t="s">
        <v>425</v>
      </c>
      <c r="D14" s="23" t="s">
        <v>426</v>
      </c>
      <c r="E14" s="23" t="s">
        <v>26</v>
      </c>
      <c r="F14" s="24">
        <v>10.23</v>
      </c>
      <c r="G14" s="24">
        <v>43.7</v>
      </c>
      <c r="H14" s="24">
        <v>70.38</v>
      </c>
      <c r="I14" s="24">
        <v>2.67</v>
      </c>
      <c r="J14" s="24" t="s">
        <v>424</v>
      </c>
      <c r="K14" s="23" t="s">
        <v>427</v>
      </c>
    </row>
    <row r="15" spans="1:16" x14ac:dyDescent="0.2">
      <c r="A15" s="22">
        <v>39357</v>
      </c>
      <c r="B15" s="22"/>
      <c r="C15" s="23" t="s">
        <v>144</v>
      </c>
      <c r="D15" s="23" t="s">
        <v>430</v>
      </c>
      <c r="E15" s="23" t="s">
        <v>26</v>
      </c>
      <c r="F15" s="24">
        <v>8.2270000000000003</v>
      </c>
      <c r="G15" s="24">
        <v>54.38</v>
      </c>
      <c r="H15" s="24">
        <v>87.52</v>
      </c>
      <c r="I15" s="24">
        <v>4.41</v>
      </c>
      <c r="J15" s="24" t="s">
        <v>424</v>
      </c>
      <c r="K15" s="23" t="s">
        <v>388</v>
      </c>
    </row>
    <row r="16" spans="1:16" x14ac:dyDescent="0.2">
      <c r="A16" s="22">
        <v>39357</v>
      </c>
      <c r="B16" s="22"/>
      <c r="C16" s="23" t="s">
        <v>146</v>
      </c>
      <c r="D16" s="23" t="s">
        <v>443</v>
      </c>
      <c r="E16" s="23" t="s">
        <v>26</v>
      </c>
      <c r="F16" s="24">
        <v>10.592000000000001</v>
      </c>
      <c r="G16" s="24">
        <v>42.23</v>
      </c>
      <c r="H16" s="24">
        <v>67.98</v>
      </c>
      <c r="I16" s="24">
        <v>3.04</v>
      </c>
      <c r="J16" s="24" t="s">
        <v>424</v>
      </c>
      <c r="K16" s="23" t="s">
        <v>444</v>
      </c>
      <c r="P16" s="46"/>
    </row>
    <row r="17" spans="1:11" x14ac:dyDescent="0.2">
      <c r="A17" s="22">
        <v>39357</v>
      </c>
      <c r="B17" s="22"/>
      <c r="C17" s="23" t="s">
        <v>418</v>
      </c>
      <c r="D17" s="23" t="s">
        <v>419</v>
      </c>
      <c r="E17" s="23" t="s">
        <v>26</v>
      </c>
      <c r="F17" s="24">
        <v>8.1539999999999999</v>
      </c>
      <c r="G17" s="24">
        <v>54.87</v>
      </c>
      <c r="H17" s="24">
        <v>88.3</v>
      </c>
      <c r="I17" s="24">
        <v>2.81</v>
      </c>
      <c r="J17" s="24" t="s">
        <v>424</v>
      </c>
      <c r="K17" s="23" t="s">
        <v>420</v>
      </c>
    </row>
    <row r="18" spans="1:11" x14ac:dyDescent="0.2">
      <c r="A18" s="22">
        <v>39357</v>
      </c>
      <c r="B18" s="22"/>
      <c r="C18" s="23" t="s">
        <v>445</v>
      </c>
      <c r="D18" s="23" t="s">
        <v>446</v>
      </c>
      <c r="E18" s="23" t="s">
        <v>26</v>
      </c>
      <c r="F18" s="24">
        <v>10.387</v>
      </c>
      <c r="G18" s="24">
        <v>43.07</v>
      </c>
      <c r="H18" s="24">
        <v>69.319999999999993</v>
      </c>
      <c r="I18" s="24">
        <v>2.9</v>
      </c>
      <c r="J18" s="24" t="s">
        <v>424</v>
      </c>
      <c r="K18" s="23" t="s">
        <v>447</v>
      </c>
    </row>
    <row r="19" spans="1:11" x14ac:dyDescent="0.2">
      <c r="A19" s="22">
        <v>39357</v>
      </c>
      <c r="B19" s="22"/>
      <c r="C19" s="23" t="s">
        <v>135</v>
      </c>
      <c r="D19" s="23" t="s">
        <v>432</v>
      </c>
      <c r="E19" s="23" t="s">
        <v>16</v>
      </c>
      <c r="F19" s="24">
        <v>5.734</v>
      </c>
      <c r="G19" s="24">
        <v>78.02</v>
      </c>
      <c r="H19" s="24">
        <v>125.57</v>
      </c>
      <c r="I19" s="24">
        <v>2.29</v>
      </c>
      <c r="J19" s="24" t="s">
        <v>424</v>
      </c>
      <c r="K19" s="23" t="s">
        <v>433</v>
      </c>
    </row>
    <row r="20" spans="1:11" x14ac:dyDescent="0.2">
      <c r="A20" s="22">
        <v>39357</v>
      </c>
      <c r="B20" s="22"/>
      <c r="C20" s="23" t="s">
        <v>21</v>
      </c>
      <c r="D20" s="23" t="s">
        <v>309</v>
      </c>
      <c r="E20" s="23" t="s">
        <v>23</v>
      </c>
      <c r="F20" s="24">
        <v>6.2809999999999997</v>
      </c>
      <c r="G20" s="24">
        <v>71.22</v>
      </c>
      <c r="H20" s="24">
        <v>114.63</v>
      </c>
      <c r="I20" s="24">
        <v>4.25</v>
      </c>
      <c r="J20" s="24" t="s">
        <v>424</v>
      </c>
      <c r="K20" s="23" t="s">
        <v>435</v>
      </c>
    </row>
    <row r="21" spans="1:11" x14ac:dyDescent="0.2">
      <c r="A21" s="22">
        <v>39357</v>
      </c>
      <c r="B21" s="22"/>
      <c r="C21" s="23" t="s">
        <v>437</v>
      </c>
      <c r="D21" s="23" t="s">
        <v>438</v>
      </c>
      <c r="E21" s="23" t="s">
        <v>26</v>
      </c>
      <c r="F21" s="24" t="s">
        <v>172</v>
      </c>
      <c r="G21" s="24" t="s">
        <v>165</v>
      </c>
      <c r="H21" s="24" t="s">
        <v>165</v>
      </c>
      <c r="I21" s="24" t="s">
        <v>165</v>
      </c>
      <c r="J21" s="24" t="s">
        <v>165</v>
      </c>
      <c r="K21" s="23" t="s">
        <v>439</v>
      </c>
    </row>
    <row r="22" spans="1:11" x14ac:dyDescent="0.2">
      <c r="A22" s="22">
        <v>39357</v>
      </c>
      <c r="B22" s="22"/>
      <c r="C22" s="23" t="s">
        <v>440</v>
      </c>
      <c r="D22" s="23" t="s">
        <v>441</v>
      </c>
      <c r="E22" s="23" t="s">
        <v>26</v>
      </c>
      <c r="F22" s="24">
        <v>9.2170000000000005</v>
      </c>
      <c r="G22" s="24">
        <v>48.54</v>
      </c>
      <c r="H22" s="24">
        <v>78.12</v>
      </c>
      <c r="I22" s="24">
        <v>3.21</v>
      </c>
      <c r="J22" s="24" t="s">
        <v>424</v>
      </c>
      <c r="K22" s="23" t="s">
        <v>442</v>
      </c>
    </row>
    <row r="23" spans="1:11" x14ac:dyDescent="0.2">
      <c r="A23" s="22">
        <v>39357</v>
      </c>
      <c r="B23" s="22"/>
      <c r="C23" s="23" t="s">
        <v>421</v>
      </c>
      <c r="D23" s="23" t="s">
        <v>448</v>
      </c>
      <c r="E23" s="23" t="s">
        <v>26</v>
      </c>
      <c r="F23" s="24">
        <v>7.5570000000000004</v>
      </c>
      <c r="G23" s="24">
        <v>59.2</v>
      </c>
      <c r="H23" s="24">
        <v>95.28</v>
      </c>
      <c r="I23" s="24">
        <v>3.21</v>
      </c>
      <c r="J23" s="24" t="s">
        <v>424</v>
      </c>
      <c r="K23" s="23" t="s">
        <v>423</v>
      </c>
    </row>
    <row r="24" spans="1:11" x14ac:dyDescent="0.2">
      <c r="A24" s="64"/>
      <c r="B24" s="74"/>
      <c r="C24" s="53"/>
      <c r="D24" s="53"/>
      <c r="E24" s="53"/>
      <c r="F24" s="53"/>
      <c r="G24" s="53"/>
      <c r="H24" s="53"/>
      <c r="I24" s="53"/>
      <c r="J24" s="54"/>
      <c r="K24" s="53"/>
    </row>
    <row r="25" spans="1:11" x14ac:dyDescent="0.2">
      <c r="A25" s="22">
        <v>39358</v>
      </c>
      <c r="B25" s="22"/>
      <c r="C25" s="23" t="s">
        <v>418</v>
      </c>
      <c r="D25" s="23" t="s">
        <v>419</v>
      </c>
      <c r="E25" s="23" t="s">
        <v>26</v>
      </c>
      <c r="F25" s="24" t="s">
        <v>162</v>
      </c>
      <c r="G25" s="24" t="s">
        <v>165</v>
      </c>
      <c r="H25" s="24" t="s">
        <v>165</v>
      </c>
      <c r="I25" s="24" t="s">
        <v>165</v>
      </c>
      <c r="J25" s="24" t="s">
        <v>165</v>
      </c>
      <c r="K25" s="23" t="s">
        <v>420</v>
      </c>
    </row>
    <row r="26" spans="1:11" x14ac:dyDescent="0.2">
      <c r="A26" s="22">
        <v>39358</v>
      </c>
      <c r="B26" s="22"/>
      <c r="C26" s="23" t="s">
        <v>440</v>
      </c>
      <c r="D26" s="23" t="s">
        <v>441</v>
      </c>
      <c r="E26" s="23" t="s">
        <v>26</v>
      </c>
      <c r="F26" s="24">
        <v>8.6159999999999997</v>
      </c>
      <c r="G26" s="24">
        <v>51.93</v>
      </c>
      <c r="H26" s="24">
        <v>83.57</v>
      </c>
      <c r="I26" s="24">
        <v>1.62</v>
      </c>
      <c r="J26" s="24" t="s">
        <v>436</v>
      </c>
      <c r="K26" s="23" t="s">
        <v>442</v>
      </c>
    </row>
    <row r="27" spans="1:11" x14ac:dyDescent="0.2">
      <c r="A27" s="22">
        <v>39358</v>
      </c>
      <c r="B27" s="22"/>
      <c r="C27" s="23" t="s">
        <v>130</v>
      </c>
      <c r="D27" s="23" t="s">
        <v>430</v>
      </c>
      <c r="E27" s="23" t="s">
        <v>26</v>
      </c>
      <c r="F27" s="24">
        <v>7.6349999999999998</v>
      </c>
      <c r="G27" s="24">
        <v>58.6</v>
      </c>
      <c r="H27" s="24">
        <v>94.3</v>
      </c>
      <c r="I27" s="24">
        <v>2.59</v>
      </c>
      <c r="J27" s="24" t="s">
        <v>424</v>
      </c>
      <c r="K27" s="23" t="s">
        <v>388</v>
      </c>
    </row>
    <row r="28" spans="1:11" x14ac:dyDescent="0.2">
      <c r="A28" s="22">
        <v>39358</v>
      </c>
      <c r="B28" s="22"/>
      <c r="C28" s="23" t="s">
        <v>445</v>
      </c>
      <c r="D28" s="23" t="s">
        <v>446</v>
      </c>
      <c r="E28" s="23" t="s">
        <v>26</v>
      </c>
      <c r="F28" s="24">
        <v>8.7910000000000004</v>
      </c>
      <c r="G28" s="24">
        <v>50.89</v>
      </c>
      <c r="H28" s="24">
        <v>81.900000000000006</v>
      </c>
      <c r="I28" s="24">
        <v>2.19</v>
      </c>
      <c r="J28" s="24" t="s">
        <v>424</v>
      </c>
      <c r="K28" s="23" t="s">
        <v>447</v>
      </c>
    </row>
    <row r="29" spans="1:11" x14ac:dyDescent="0.2">
      <c r="A29" s="22">
        <v>39358</v>
      </c>
      <c r="B29" s="22"/>
      <c r="C29" s="23" t="s">
        <v>146</v>
      </c>
      <c r="D29" s="23" t="s">
        <v>443</v>
      </c>
      <c r="E29" s="23" t="s">
        <v>26</v>
      </c>
      <c r="F29" s="24">
        <v>8.9039999999999999</v>
      </c>
      <c r="G29" s="24">
        <v>50.25</v>
      </c>
      <c r="H29" s="24">
        <v>80.86</v>
      </c>
      <c r="I29" s="24">
        <v>2.67</v>
      </c>
      <c r="J29" s="24" t="s">
        <v>424</v>
      </c>
      <c r="K29" s="23" t="s">
        <v>444</v>
      </c>
    </row>
    <row r="30" spans="1:11" x14ac:dyDescent="0.2">
      <c r="A30" s="22">
        <v>39358</v>
      </c>
      <c r="B30" s="22"/>
      <c r="C30" s="23" t="s">
        <v>135</v>
      </c>
      <c r="D30" s="23" t="s">
        <v>432</v>
      </c>
      <c r="E30" s="23" t="s">
        <v>16</v>
      </c>
      <c r="F30" s="24">
        <v>5.6260000000000003</v>
      </c>
      <c r="G30" s="24">
        <v>79.52</v>
      </c>
      <c r="H30" s="24">
        <v>127.98</v>
      </c>
      <c r="I30" s="24">
        <v>1.18</v>
      </c>
      <c r="J30" s="24" t="s">
        <v>436</v>
      </c>
      <c r="K30" s="23" t="s">
        <v>433</v>
      </c>
    </row>
    <row r="31" spans="1:11" x14ac:dyDescent="0.2">
      <c r="A31" s="22">
        <v>39358</v>
      </c>
      <c r="B31" s="22"/>
      <c r="C31" s="23" t="s">
        <v>21</v>
      </c>
      <c r="D31" s="23" t="s">
        <v>309</v>
      </c>
      <c r="E31" s="23" t="s">
        <v>23</v>
      </c>
      <c r="F31" s="25">
        <v>5.968</v>
      </c>
      <c r="G31" s="25">
        <v>74.959999999999994</v>
      </c>
      <c r="H31" s="25">
        <v>120.64</v>
      </c>
      <c r="I31" s="25">
        <v>1.49</v>
      </c>
      <c r="J31" s="25" t="s">
        <v>436</v>
      </c>
      <c r="K31" s="23" t="s">
        <v>435</v>
      </c>
    </row>
    <row r="32" spans="1:11" x14ac:dyDescent="0.2">
      <c r="A32" s="22">
        <v>39358</v>
      </c>
      <c r="B32" s="22"/>
      <c r="C32" s="23" t="s">
        <v>421</v>
      </c>
      <c r="D32" s="23" t="s">
        <v>448</v>
      </c>
      <c r="E32" s="23" t="s">
        <v>26</v>
      </c>
      <c r="F32" s="24">
        <v>7.3280000000000003</v>
      </c>
      <c r="G32" s="24">
        <v>61.05</v>
      </c>
      <c r="H32" s="24">
        <v>98.25</v>
      </c>
      <c r="I32" s="24">
        <v>1.24</v>
      </c>
      <c r="J32" s="24" t="s">
        <v>436</v>
      </c>
      <c r="K32" s="23" t="s">
        <v>423</v>
      </c>
    </row>
    <row r="33" spans="1:11" x14ac:dyDescent="0.2">
      <c r="A33" s="45">
        <v>39358</v>
      </c>
      <c r="B33" s="45"/>
      <c r="C33" s="23" t="s">
        <v>425</v>
      </c>
      <c r="D33" s="23" t="s">
        <v>426</v>
      </c>
      <c r="E33" s="23" t="s">
        <v>26</v>
      </c>
      <c r="F33" s="23">
        <v>9.4139999999999997</v>
      </c>
      <c r="G33" s="23">
        <v>47.52</v>
      </c>
      <c r="H33" s="23">
        <v>76.48</v>
      </c>
      <c r="I33" s="23">
        <v>1.56</v>
      </c>
      <c r="J33" s="24" t="s">
        <v>436</v>
      </c>
      <c r="K33" s="23" t="s">
        <v>427</v>
      </c>
    </row>
    <row r="34" spans="1:11" x14ac:dyDescent="0.2">
      <c r="A34" s="45">
        <v>39358</v>
      </c>
      <c r="B34" s="45"/>
      <c r="C34" s="23" t="s">
        <v>418</v>
      </c>
      <c r="D34" s="23" t="s">
        <v>419</v>
      </c>
      <c r="E34" s="23" t="s">
        <v>26</v>
      </c>
      <c r="F34" s="23">
        <v>7.5490000000000004</v>
      </c>
      <c r="G34" s="23">
        <v>59.26</v>
      </c>
      <c r="H34" s="23">
        <v>95.38</v>
      </c>
      <c r="I34" s="23">
        <v>1.7</v>
      </c>
      <c r="J34" s="24" t="s">
        <v>424</v>
      </c>
      <c r="K34" s="23" t="s">
        <v>420</v>
      </c>
    </row>
    <row r="35" spans="1:11" x14ac:dyDescent="0.2">
      <c r="A35" s="65"/>
      <c r="B35" s="75"/>
      <c r="C35" s="55"/>
      <c r="D35" s="55"/>
      <c r="E35" s="55"/>
      <c r="F35" s="55"/>
      <c r="G35" s="55"/>
      <c r="H35" s="55"/>
      <c r="I35" s="55"/>
      <c r="J35" s="54"/>
      <c r="K35" s="55"/>
    </row>
    <row r="36" spans="1:11" x14ac:dyDescent="0.2">
      <c r="A36" s="45">
        <v>39359</v>
      </c>
      <c r="B36" s="45"/>
      <c r="C36" s="23" t="s">
        <v>144</v>
      </c>
      <c r="D36" s="23" t="s">
        <v>430</v>
      </c>
      <c r="E36" s="23" t="s">
        <v>26</v>
      </c>
      <c r="F36" s="23">
        <v>7.96</v>
      </c>
      <c r="G36" s="23">
        <v>55.95</v>
      </c>
      <c r="H36" s="23">
        <v>90.02</v>
      </c>
      <c r="I36" s="23">
        <v>5.29</v>
      </c>
      <c r="J36" s="24" t="s">
        <v>424</v>
      </c>
      <c r="K36" s="23" t="s">
        <v>388</v>
      </c>
    </row>
    <row r="37" spans="1:11" x14ac:dyDescent="0.2">
      <c r="A37" s="45">
        <v>39359</v>
      </c>
      <c r="B37" s="45"/>
      <c r="C37" s="23" t="s">
        <v>440</v>
      </c>
      <c r="D37" s="23" t="s">
        <v>441</v>
      </c>
      <c r="E37" s="23" t="s">
        <v>26</v>
      </c>
      <c r="F37" s="23">
        <v>8.4600000000000009</v>
      </c>
      <c r="G37" s="23">
        <v>52.86</v>
      </c>
      <c r="H37" s="23">
        <v>85.05</v>
      </c>
      <c r="I37" s="23">
        <v>7.37</v>
      </c>
      <c r="J37" s="24" t="s">
        <v>424</v>
      </c>
      <c r="K37" s="23" t="s">
        <v>442</v>
      </c>
    </row>
    <row r="38" spans="1:11" x14ac:dyDescent="0.2">
      <c r="A38" s="22">
        <v>39359</v>
      </c>
      <c r="B38" s="22"/>
      <c r="C38" s="23" t="s">
        <v>146</v>
      </c>
      <c r="D38" s="23" t="s">
        <v>443</v>
      </c>
      <c r="E38" s="23" t="s">
        <v>26</v>
      </c>
      <c r="F38" s="24">
        <v>12.22</v>
      </c>
      <c r="G38" s="24">
        <v>36.6</v>
      </c>
      <c r="H38" s="24">
        <v>58.89</v>
      </c>
      <c r="I38" s="24">
        <v>4.6900000000000004</v>
      </c>
      <c r="J38" s="24" t="s">
        <v>424</v>
      </c>
      <c r="K38" s="23" t="s">
        <v>444</v>
      </c>
    </row>
    <row r="39" spans="1:11" x14ac:dyDescent="0.2">
      <c r="A39" s="22">
        <v>39359</v>
      </c>
      <c r="B39" s="22"/>
      <c r="C39" s="23" t="s">
        <v>425</v>
      </c>
      <c r="D39" s="23" t="s">
        <v>426</v>
      </c>
      <c r="E39" s="23" t="s">
        <v>26</v>
      </c>
      <c r="F39" s="24">
        <v>9.16</v>
      </c>
      <c r="G39" s="24">
        <v>48.81</v>
      </c>
      <c r="H39" s="24">
        <v>78.540000000000006</v>
      </c>
      <c r="I39" s="24">
        <v>6.13</v>
      </c>
      <c r="J39" s="24" t="s">
        <v>424</v>
      </c>
      <c r="K39" s="23" t="s">
        <v>427</v>
      </c>
    </row>
    <row r="40" spans="1:11" x14ac:dyDescent="0.2">
      <c r="A40" s="22">
        <v>39359</v>
      </c>
      <c r="B40" s="22"/>
      <c r="C40" s="23" t="s">
        <v>449</v>
      </c>
      <c r="D40" s="23" t="s">
        <v>396</v>
      </c>
      <c r="E40" s="23" t="s">
        <v>26</v>
      </c>
      <c r="F40" s="24" t="s">
        <v>172</v>
      </c>
      <c r="G40" s="24" t="s">
        <v>165</v>
      </c>
      <c r="H40" s="24" t="s">
        <v>165</v>
      </c>
      <c r="I40" s="24" t="s">
        <v>165</v>
      </c>
      <c r="J40" s="24" t="s">
        <v>165</v>
      </c>
      <c r="K40" s="23" t="s">
        <v>397</v>
      </c>
    </row>
    <row r="41" spans="1:11" x14ac:dyDescent="0.2">
      <c r="A41" s="22">
        <v>39359</v>
      </c>
      <c r="B41" s="22"/>
      <c r="C41" s="23" t="s">
        <v>135</v>
      </c>
      <c r="D41" s="23" t="s">
        <v>432</v>
      </c>
      <c r="E41" s="23" t="s">
        <v>16</v>
      </c>
      <c r="F41" s="24">
        <v>7.36</v>
      </c>
      <c r="G41" s="24">
        <v>60.77</v>
      </c>
      <c r="H41" s="24">
        <v>97.78</v>
      </c>
      <c r="I41" s="24">
        <v>5.52</v>
      </c>
      <c r="J41" s="24" t="s">
        <v>424</v>
      </c>
      <c r="K41" s="23" t="s">
        <v>433</v>
      </c>
    </row>
    <row r="42" spans="1:11" x14ac:dyDescent="0.2">
      <c r="A42" s="22">
        <v>39359</v>
      </c>
      <c r="B42" s="22"/>
      <c r="C42" s="23" t="s">
        <v>21</v>
      </c>
      <c r="D42" s="23" t="s">
        <v>309</v>
      </c>
      <c r="E42" s="23" t="s">
        <v>23</v>
      </c>
      <c r="F42" s="24">
        <v>6.42</v>
      </c>
      <c r="G42" s="24">
        <v>69.69</v>
      </c>
      <c r="H42" s="24">
        <v>112.13</v>
      </c>
      <c r="I42" s="24">
        <v>4.51</v>
      </c>
      <c r="J42" s="24" t="s">
        <v>424</v>
      </c>
      <c r="K42" s="23" t="s">
        <v>435</v>
      </c>
    </row>
    <row r="43" spans="1:11" x14ac:dyDescent="0.2">
      <c r="A43" s="22">
        <v>39359</v>
      </c>
      <c r="B43" s="22"/>
      <c r="C43" s="23" t="s">
        <v>437</v>
      </c>
      <c r="D43" s="23" t="s">
        <v>438</v>
      </c>
      <c r="E43" s="23" t="s">
        <v>26</v>
      </c>
      <c r="F43" s="24" t="s">
        <v>162</v>
      </c>
      <c r="G43" s="24" t="s">
        <v>165</v>
      </c>
      <c r="H43" s="24" t="s">
        <v>165</v>
      </c>
      <c r="I43" s="24" t="s">
        <v>165</v>
      </c>
      <c r="J43" s="24" t="s">
        <v>165</v>
      </c>
      <c r="K43" s="23" t="s">
        <v>439</v>
      </c>
    </row>
    <row r="44" spans="1:11" x14ac:dyDescent="0.2">
      <c r="A44" s="22">
        <v>39359</v>
      </c>
      <c r="B44" s="22"/>
      <c r="C44" s="23" t="s">
        <v>421</v>
      </c>
      <c r="D44" s="23" t="s">
        <v>448</v>
      </c>
      <c r="E44" s="23" t="s">
        <v>26</v>
      </c>
      <c r="F44" s="24">
        <v>10.371</v>
      </c>
      <c r="G44" s="24">
        <v>43.14</v>
      </c>
      <c r="H44" s="24">
        <v>69.41</v>
      </c>
      <c r="I44" s="24">
        <v>3.85</v>
      </c>
      <c r="J44" s="24" t="s">
        <v>424</v>
      </c>
      <c r="K44" s="23" t="s">
        <v>423</v>
      </c>
    </row>
    <row r="45" spans="1:11" x14ac:dyDescent="0.2">
      <c r="A45" s="22">
        <v>39359</v>
      </c>
      <c r="B45" s="22"/>
      <c r="C45" s="23" t="s">
        <v>418</v>
      </c>
      <c r="D45" s="23" t="s">
        <v>419</v>
      </c>
      <c r="E45" s="23" t="s">
        <v>26</v>
      </c>
      <c r="F45" s="24">
        <v>8.0169999999999995</v>
      </c>
      <c r="G45" s="24">
        <v>55.81</v>
      </c>
      <c r="H45" s="24">
        <v>89.79</v>
      </c>
      <c r="I45" s="24">
        <v>3.85</v>
      </c>
      <c r="J45" s="24" t="s">
        <v>424</v>
      </c>
      <c r="K45" s="23" t="s">
        <v>420</v>
      </c>
    </row>
    <row r="46" spans="1:11" x14ac:dyDescent="0.2">
      <c r="A46" s="22">
        <v>39359</v>
      </c>
      <c r="B46" s="22"/>
      <c r="C46" s="23" t="s">
        <v>445</v>
      </c>
      <c r="D46" s="23" t="s">
        <v>446</v>
      </c>
      <c r="E46" s="23" t="s">
        <v>26</v>
      </c>
      <c r="F46" s="24" t="s">
        <v>172</v>
      </c>
      <c r="G46" s="24" t="s">
        <v>165</v>
      </c>
      <c r="H46" s="24" t="s">
        <v>165</v>
      </c>
      <c r="I46" s="24" t="s">
        <v>165</v>
      </c>
      <c r="J46" s="24" t="s">
        <v>165</v>
      </c>
      <c r="K46" s="23" t="s">
        <v>447</v>
      </c>
    </row>
    <row r="47" spans="1:11" x14ac:dyDescent="0.2">
      <c r="A47" s="64"/>
      <c r="B47" s="74"/>
      <c r="C47" s="53"/>
      <c r="D47" s="53"/>
      <c r="E47" s="53"/>
      <c r="F47" s="53"/>
      <c r="G47" s="53"/>
      <c r="H47" s="53"/>
      <c r="I47" s="53"/>
      <c r="J47" s="54"/>
      <c r="K47" s="53"/>
    </row>
    <row r="48" spans="1:11" x14ac:dyDescent="0.2">
      <c r="A48" s="22">
        <v>38630</v>
      </c>
      <c r="B48" s="22"/>
      <c r="C48" s="23" t="s">
        <v>450</v>
      </c>
      <c r="D48" s="23" t="s">
        <v>451</v>
      </c>
      <c r="E48" s="24" t="s">
        <v>165</v>
      </c>
      <c r="F48" s="24" t="s">
        <v>165</v>
      </c>
      <c r="G48" s="24" t="s">
        <v>165</v>
      </c>
      <c r="H48" s="24" t="s">
        <v>165</v>
      </c>
      <c r="I48" s="24" t="s">
        <v>165</v>
      </c>
      <c r="J48" s="24" t="s">
        <v>165</v>
      </c>
      <c r="K48" s="23" t="s">
        <v>452</v>
      </c>
    </row>
    <row r="49" spans="1:11" x14ac:dyDescent="0.2">
      <c r="A49" s="66"/>
      <c r="B49" s="76"/>
      <c r="C49" s="26"/>
      <c r="D49" s="26"/>
      <c r="E49" s="26"/>
      <c r="F49" s="26"/>
      <c r="G49" s="26"/>
      <c r="H49" s="26"/>
      <c r="I49" s="26"/>
      <c r="J49" s="27"/>
      <c r="K49" s="26"/>
    </row>
    <row r="50" spans="1:11" x14ac:dyDescent="0.2">
      <c r="A50" s="22">
        <v>39361</v>
      </c>
      <c r="B50" s="22"/>
      <c r="C50" s="23" t="s">
        <v>453</v>
      </c>
      <c r="D50" s="23" t="s">
        <v>454</v>
      </c>
      <c r="E50" s="23" t="s">
        <v>26</v>
      </c>
      <c r="F50" s="24">
        <v>17.690000000000001</v>
      </c>
      <c r="G50" s="24">
        <v>25.28</v>
      </c>
      <c r="H50" s="24">
        <v>40.68</v>
      </c>
      <c r="I50" s="24">
        <v>3.4</v>
      </c>
      <c r="J50" s="24" t="s">
        <v>424</v>
      </c>
      <c r="K50" s="23" t="s">
        <v>455</v>
      </c>
    </row>
    <row r="51" spans="1:11" x14ac:dyDescent="0.2">
      <c r="A51" s="45">
        <v>39361</v>
      </c>
      <c r="B51" s="45"/>
      <c r="C51" s="23" t="s">
        <v>144</v>
      </c>
      <c r="D51" s="23" t="s">
        <v>430</v>
      </c>
      <c r="E51" s="23" t="s">
        <v>26</v>
      </c>
      <c r="F51" s="23">
        <v>8.11</v>
      </c>
      <c r="G51" s="23">
        <v>55.28</v>
      </c>
      <c r="H51" s="23">
        <v>88.69</v>
      </c>
      <c r="I51" s="23">
        <v>4.09</v>
      </c>
      <c r="J51" s="24" t="s">
        <v>424</v>
      </c>
      <c r="K51" s="23" t="s">
        <v>388</v>
      </c>
    </row>
    <row r="52" spans="1:11" x14ac:dyDescent="0.2">
      <c r="A52" s="45">
        <v>39361</v>
      </c>
      <c r="B52" s="45"/>
      <c r="C52" s="23" t="s">
        <v>440</v>
      </c>
      <c r="D52" s="23" t="s">
        <v>441</v>
      </c>
      <c r="E52" s="23" t="s">
        <v>26</v>
      </c>
      <c r="F52" s="23">
        <v>9.5299999999999994</v>
      </c>
      <c r="G52" s="23">
        <v>46.93</v>
      </c>
      <c r="H52" s="23">
        <v>75.5</v>
      </c>
      <c r="I52" s="23">
        <v>3.58</v>
      </c>
      <c r="J52" s="24" t="s">
        <v>424</v>
      </c>
      <c r="K52" s="23" t="s">
        <v>442</v>
      </c>
    </row>
    <row r="53" spans="1:11" x14ac:dyDescent="0.2">
      <c r="A53" s="45">
        <v>39361</v>
      </c>
      <c r="B53" s="45"/>
      <c r="C53" s="23" t="s">
        <v>449</v>
      </c>
      <c r="D53" s="23" t="s">
        <v>396</v>
      </c>
      <c r="E53" s="23" t="s">
        <v>26</v>
      </c>
      <c r="F53" s="23">
        <v>9.34</v>
      </c>
      <c r="G53" s="23">
        <v>47.86</v>
      </c>
      <c r="H53" s="23">
        <v>77.010000000000005</v>
      </c>
      <c r="I53" s="23">
        <v>3.48</v>
      </c>
      <c r="J53" s="24" t="s">
        <v>424</v>
      </c>
      <c r="K53" s="23" t="s">
        <v>397</v>
      </c>
    </row>
    <row r="54" spans="1:11" x14ac:dyDescent="0.2">
      <c r="A54" s="45">
        <v>39361</v>
      </c>
      <c r="B54" s="45"/>
      <c r="C54" s="23" t="s">
        <v>456</v>
      </c>
      <c r="D54" s="23" t="s">
        <v>399</v>
      </c>
      <c r="E54" s="23" t="s">
        <v>26</v>
      </c>
      <c r="F54" s="23">
        <v>9.2200000000000006</v>
      </c>
      <c r="G54" s="23">
        <v>48.52</v>
      </c>
      <c r="H54" s="23">
        <v>78.08</v>
      </c>
      <c r="I54" s="23">
        <v>3.51</v>
      </c>
      <c r="J54" s="24" t="s">
        <v>424</v>
      </c>
      <c r="K54" s="56"/>
    </row>
    <row r="55" spans="1:11" x14ac:dyDescent="0.2">
      <c r="A55" s="22">
        <v>39361</v>
      </c>
      <c r="B55" s="22"/>
      <c r="C55" s="23" t="s">
        <v>453</v>
      </c>
      <c r="D55" s="23" t="s">
        <v>454</v>
      </c>
      <c r="E55" s="23" t="s">
        <v>26</v>
      </c>
      <c r="F55" s="24">
        <v>17.899999999999999</v>
      </c>
      <c r="G55" s="24">
        <v>24.98</v>
      </c>
      <c r="H55" s="24">
        <v>40.200000000000003</v>
      </c>
      <c r="I55" s="24">
        <v>2.06</v>
      </c>
      <c r="J55" s="24" t="s">
        <v>424</v>
      </c>
      <c r="K55" s="23" t="s">
        <v>455</v>
      </c>
    </row>
    <row r="56" spans="1:11" x14ac:dyDescent="0.2">
      <c r="A56" s="22">
        <v>39361</v>
      </c>
      <c r="B56" s="22"/>
      <c r="C56" s="23" t="s">
        <v>135</v>
      </c>
      <c r="D56" s="23" t="s">
        <v>432</v>
      </c>
      <c r="E56" s="23" t="s">
        <v>16</v>
      </c>
      <c r="F56" s="24">
        <v>5.76</v>
      </c>
      <c r="G56" s="24">
        <v>77.55</v>
      </c>
      <c r="H56" s="24">
        <v>2.35</v>
      </c>
      <c r="I56" s="24">
        <v>2.35</v>
      </c>
      <c r="J56" s="24" t="s">
        <v>424</v>
      </c>
      <c r="K56" s="23" t="s">
        <v>433</v>
      </c>
    </row>
    <row r="57" spans="1:11" x14ac:dyDescent="0.2">
      <c r="A57" s="22">
        <v>39361</v>
      </c>
      <c r="B57" s="22"/>
      <c r="C57" s="23" t="s">
        <v>21</v>
      </c>
      <c r="D57" s="23" t="s">
        <v>309</v>
      </c>
      <c r="E57" s="23" t="s">
        <v>23</v>
      </c>
      <c r="F57" s="24">
        <v>6.26</v>
      </c>
      <c r="G57" s="24">
        <v>71.47</v>
      </c>
      <c r="H57" s="24">
        <v>114.99</v>
      </c>
      <c r="I57" s="24">
        <v>1.75</v>
      </c>
      <c r="J57" s="24" t="s">
        <v>424</v>
      </c>
      <c r="K57" s="23" t="s">
        <v>435</v>
      </c>
    </row>
    <row r="58" spans="1:11" x14ac:dyDescent="0.2">
      <c r="A58" s="22">
        <v>39361</v>
      </c>
      <c r="B58" s="22"/>
      <c r="C58" s="23" t="s">
        <v>418</v>
      </c>
      <c r="D58" s="23" t="s">
        <v>419</v>
      </c>
      <c r="E58" s="23" t="s">
        <v>26</v>
      </c>
      <c r="F58" s="24">
        <v>8.44</v>
      </c>
      <c r="G58" s="24">
        <v>52.97</v>
      </c>
      <c r="H58" s="24">
        <v>85.23</v>
      </c>
      <c r="I58" s="24">
        <v>1.52</v>
      </c>
      <c r="J58" s="24" t="s">
        <v>436</v>
      </c>
      <c r="K58" s="23" t="s">
        <v>420</v>
      </c>
    </row>
    <row r="59" spans="1:11" x14ac:dyDescent="0.2">
      <c r="A59" s="22">
        <v>39361</v>
      </c>
      <c r="B59" s="22"/>
      <c r="C59" s="23" t="s">
        <v>130</v>
      </c>
      <c r="D59" s="23" t="s">
        <v>430</v>
      </c>
      <c r="E59" s="23" t="s">
        <v>26</v>
      </c>
      <c r="F59" s="24">
        <v>7.95</v>
      </c>
      <c r="G59" s="24">
        <v>56.22</v>
      </c>
      <c r="H59" s="24">
        <v>90.46</v>
      </c>
      <c r="I59" s="24">
        <v>1.59</v>
      </c>
      <c r="J59" s="24" t="s">
        <v>436</v>
      </c>
      <c r="K59" s="23" t="s">
        <v>388</v>
      </c>
    </row>
    <row r="60" spans="1:11" x14ac:dyDescent="0.2">
      <c r="A60" s="22">
        <v>39361</v>
      </c>
      <c r="B60" s="22"/>
      <c r="C60" s="23" t="s">
        <v>457</v>
      </c>
      <c r="D60" s="23" t="s">
        <v>396</v>
      </c>
      <c r="E60" s="23" t="s">
        <v>26</v>
      </c>
      <c r="F60" s="24">
        <v>9.5399999999999991</v>
      </c>
      <c r="G60" s="24">
        <v>46.88</v>
      </c>
      <c r="H60" s="24">
        <v>75.430000000000007</v>
      </c>
      <c r="I60" s="24">
        <v>1.83</v>
      </c>
      <c r="J60" s="24" t="s">
        <v>424</v>
      </c>
      <c r="K60" s="23" t="s">
        <v>397</v>
      </c>
    </row>
    <row r="61" spans="1:11" x14ac:dyDescent="0.2">
      <c r="A61" s="60"/>
      <c r="B61" s="60"/>
      <c r="C61" s="46"/>
      <c r="D61" s="46"/>
      <c r="E61" s="46"/>
      <c r="F61" s="46"/>
      <c r="G61" s="46"/>
      <c r="H61" s="46"/>
      <c r="I61" s="46"/>
      <c r="K61" s="46"/>
    </row>
    <row r="62" spans="1:11" x14ac:dyDescent="0.2">
      <c r="A62" s="60"/>
      <c r="B62" s="60"/>
      <c r="C62" s="46"/>
      <c r="D62" s="46"/>
      <c r="E62" s="46"/>
      <c r="F62" s="46"/>
      <c r="G62" s="46"/>
      <c r="H62" s="46"/>
      <c r="I62" s="46"/>
      <c r="K62" s="46"/>
    </row>
    <row r="72" spans="1:11" x14ac:dyDescent="0.2">
      <c r="A72" s="60"/>
      <c r="B72" s="60"/>
      <c r="C72" s="46"/>
      <c r="D72" s="46"/>
      <c r="E72" s="46"/>
      <c r="F72" s="46"/>
      <c r="G72" s="46"/>
      <c r="H72" s="46"/>
      <c r="I72" s="46"/>
      <c r="K72" s="46"/>
    </row>
    <row r="73" spans="1:11" x14ac:dyDescent="0.2">
      <c r="A73" s="60"/>
      <c r="B73" s="60"/>
      <c r="C73" s="46"/>
      <c r="D73" s="46"/>
      <c r="E73" s="46"/>
      <c r="F73" s="46"/>
      <c r="G73" s="46"/>
      <c r="H73" s="46"/>
      <c r="I73" s="46"/>
      <c r="K73" s="46"/>
    </row>
    <row r="74" spans="1:11" x14ac:dyDescent="0.2">
      <c r="A74" s="60"/>
      <c r="B74" s="60"/>
      <c r="C74" s="46"/>
      <c r="D74" s="46"/>
      <c r="E74" s="46"/>
      <c r="F74" s="46"/>
      <c r="G74" s="46"/>
      <c r="H74" s="46"/>
      <c r="I74" s="46"/>
      <c r="K74" s="46"/>
    </row>
    <row r="75" spans="1:11" x14ac:dyDescent="0.2">
      <c r="A75" s="60"/>
      <c r="B75" s="60"/>
      <c r="C75" s="46"/>
      <c r="D75" s="46"/>
      <c r="E75" s="46"/>
      <c r="F75" s="46"/>
      <c r="G75" s="46"/>
      <c r="H75" s="46"/>
      <c r="I75" s="46"/>
      <c r="K75" s="46"/>
    </row>
    <row r="90" spans="1:11" x14ac:dyDescent="0.2">
      <c r="A90" s="60"/>
      <c r="B90" s="60"/>
      <c r="C90" s="46"/>
      <c r="D90" s="46"/>
      <c r="E90" s="46"/>
      <c r="F90" s="46"/>
      <c r="G90" s="46"/>
      <c r="H90" s="46"/>
      <c r="I90" s="46"/>
      <c r="K90" s="46"/>
    </row>
    <row r="91" spans="1:11" x14ac:dyDescent="0.2">
      <c r="A91" s="60"/>
      <c r="B91" s="60"/>
      <c r="C91" s="46"/>
      <c r="D91" s="46"/>
      <c r="E91" s="46"/>
      <c r="F91" s="46"/>
      <c r="G91" s="46"/>
      <c r="H91" s="46"/>
      <c r="I91" s="46"/>
      <c r="K91" s="46"/>
    </row>
    <row r="92" spans="1:11" x14ac:dyDescent="0.2">
      <c r="A92" s="60"/>
      <c r="B92" s="60"/>
      <c r="C92" s="46"/>
      <c r="D92" s="46"/>
      <c r="E92" s="46"/>
      <c r="F92" s="46"/>
      <c r="G92" s="46"/>
      <c r="H92" s="46"/>
      <c r="I92" s="46"/>
      <c r="K92" s="46"/>
    </row>
    <row r="105" spans="1:11" x14ac:dyDescent="0.2">
      <c r="A105" s="60"/>
      <c r="B105" s="60"/>
      <c r="C105" s="46"/>
      <c r="D105" s="46"/>
      <c r="E105" s="46"/>
      <c r="F105" s="46"/>
      <c r="G105" s="46"/>
      <c r="H105" s="46"/>
      <c r="I105" s="46"/>
      <c r="K105" s="46"/>
    </row>
    <row r="106" spans="1:11" x14ac:dyDescent="0.2">
      <c r="A106" s="60"/>
      <c r="B106" s="60"/>
      <c r="C106" s="46"/>
      <c r="D106" s="46"/>
      <c r="E106" s="46"/>
      <c r="F106" s="46"/>
      <c r="G106" s="46"/>
      <c r="H106" s="46"/>
      <c r="I106" s="46"/>
      <c r="K106" s="46"/>
    </row>
    <row r="119" spans="1:11" x14ac:dyDescent="0.2">
      <c r="A119" s="60"/>
      <c r="B119" s="60"/>
      <c r="C119" s="46"/>
      <c r="D119" s="46"/>
      <c r="E119" s="46"/>
      <c r="F119" s="46"/>
      <c r="G119" s="46"/>
      <c r="H119" s="46"/>
      <c r="I119" s="46"/>
      <c r="K119" s="46"/>
    </row>
    <row r="120" spans="1:11" x14ac:dyDescent="0.2">
      <c r="A120" s="60"/>
      <c r="B120" s="60"/>
      <c r="C120" s="46"/>
      <c r="D120" s="46"/>
      <c r="E120" s="46"/>
      <c r="F120" s="46"/>
      <c r="G120" s="46"/>
      <c r="H120" s="46"/>
      <c r="I120" s="46"/>
      <c r="K120" s="46"/>
    </row>
    <row r="121" spans="1:11" x14ac:dyDescent="0.2">
      <c r="A121" s="60"/>
      <c r="B121" s="60"/>
      <c r="C121" s="46"/>
      <c r="D121" s="46"/>
      <c r="E121" s="46"/>
      <c r="F121" s="46"/>
      <c r="G121" s="46"/>
      <c r="H121" s="46"/>
      <c r="I121" s="46"/>
      <c r="K121" s="46"/>
    </row>
    <row r="137" spans="1:11" x14ac:dyDescent="0.2">
      <c r="A137" s="60"/>
      <c r="B137" s="60"/>
      <c r="C137" s="46"/>
      <c r="D137" s="46"/>
      <c r="E137" s="46"/>
      <c r="F137" s="46"/>
      <c r="G137" s="46"/>
      <c r="H137" s="46"/>
      <c r="I137" s="46"/>
      <c r="K137" s="46"/>
    </row>
    <row r="138" spans="1:11" x14ac:dyDescent="0.2">
      <c r="A138" s="60"/>
      <c r="B138" s="60"/>
      <c r="C138" s="46"/>
      <c r="D138" s="46"/>
      <c r="E138" s="46"/>
      <c r="F138" s="46"/>
      <c r="G138" s="46"/>
      <c r="H138" s="46"/>
      <c r="I138" s="46"/>
      <c r="K138" s="46"/>
    </row>
    <row r="139" spans="1:11" x14ac:dyDescent="0.2">
      <c r="A139" s="60"/>
      <c r="B139" s="60"/>
      <c r="C139" s="46"/>
      <c r="D139" s="46"/>
      <c r="E139" s="46"/>
      <c r="F139" s="46"/>
      <c r="G139" s="46"/>
      <c r="H139" s="46"/>
      <c r="I139" s="46"/>
      <c r="K139" s="46"/>
    </row>
    <row r="143" spans="1:11" x14ac:dyDescent="0.2">
      <c r="A143" s="60"/>
      <c r="B143" s="60"/>
      <c r="C143" s="46"/>
      <c r="D143" s="46"/>
      <c r="E143" s="46"/>
      <c r="F143" s="46"/>
      <c r="G143" s="46"/>
      <c r="H143" s="46"/>
      <c r="I143" s="46"/>
      <c r="K143" s="46"/>
    </row>
    <row r="144" spans="1:11" x14ac:dyDescent="0.2">
      <c r="A144" s="60"/>
      <c r="B144" s="60"/>
      <c r="C144" s="46"/>
      <c r="D144" s="46"/>
      <c r="E144" s="46"/>
      <c r="F144" s="46"/>
      <c r="G144" s="46"/>
      <c r="H144" s="46"/>
      <c r="I144" s="46"/>
      <c r="K144" s="46"/>
    </row>
    <row r="157" spans="1:11" x14ac:dyDescent="0.2">
      <c r="A157" s="60"/>
      <c r="B157" s="60"/>
      <c r="C157" s="46"/>
      <c r="D157" s="46"/>
      <c r="E157" s="46"/>
      <c r="F157" s="46"/>
      <c r="G157" s="46"/>
      <c r="H157" s="46"/>
      <c r="I157" s="46"/>
      <c r="K157" s="46"/>
    </row>
    <row r="158" spans="1:11" x14ac:dyDescent="0.2">
      <c r="A158" s="60"/>
      <c r="B158" s="60"/>
      <c r="C158" s="46"/>
      <c r="D158" s="46"/>
      <c r="E158" s="46"/>
      <c r="F158" s="46"/>
      <c r="G158" s="46"/>
      <c r="H158" s="46"/>
      <c r="I158" s="46"/>
      <c r="K158" s="46"/>
    </row>
    <row r="159" spans="1:11" x14ac:dyDescent="0.2">
      <c r="A159" s="60"/>
      <c r="B159" s="60"/>
      <c r="C159" s="46"/>
      <c r="D159" s="46"/>
      <c r="E159" s="46"/>
      <c r="F159" s="46"/>
      <c r="G159" s="46"/>
      <c r="H159" s="46"/>
      <c r="I159" s="46"/>
      <c r="K159" s="46"/>
    </row>
    <row r="176" spans="1:11" x14ac:dyDescent="0.2">
      <c r="A176" s="60"/>
      <c r="B176" s="60"/>
      <c r="C176" s="46"/>
      <c r="D176" s="46"/>
      <c r="E176" s="46"/>
      <c r="F176" s="46"/>
      <c r="G176" s="46"/>
      <c r="H176" s="46"/>
      <c r="I176" s="46"/>
      <c r="K176" s="46"/>
    </row>
    <row r="177" spans="1:11" x14ac:dyDescent="0.2">
      <c r="A177" s="60"/>
      <c r="B177" s="60"/>
      <c r="C177" s="46"/>
      <c r="D177" s="46"/>
      <c r="E177" s="46"/>
      <c r="F177" s="46"/>
      <c r="G177" s="46"/>
      <c r="H177" s="46"/>
      <c r="I177" s="46"/>
      <c r="K177" s="46"/>
    </row>
    <row r="178" spans="1:11" x14ac:dyDescent="0.2">
      <c r="A178" s="60"/>
      <c r="B178" s="60"/>
      <c r="C178" s="46"/>
      <c r="D178" s="46"/>
      <c r="E178" s="46"/>
      <c r="F178" s="46"/>
      <c r="G178" s="46"/>
      <c r="H178" s="46"/>
      <c r="I178" s="46"/>
      <c r="K178" s="46"/>
    </row>
    <row r="184" spans="1:11" x14ac:dyDescent="0.2">
      <c r="A184" s="60"/>
      <c r="B184" s="60"/>
      <c r="C184" s="46"/>
      <c r="D184" s="46"/>
      <c r="E184" s="46"/>
      <c r="F184" s="46"/>
      <c r="G184" s="46"/>
      <c r="H184" s="46"/>
      <c r="I184" s="46"/>
      <c r="K184" s="46"/>
    </row>
    <row r="185" spans="1:11" x14ac:dyDescent="0.2">
      <c r="A185" s="60"/>
      <c r="B185" s="60"/>
      <c r="C185" s="46"/>
      <c r="D185" s="46"/>
      <c r="E185" s="46"/>
      <c r="F185" s="46"/>
      <c r="G185" s="46"/>
      <c r="H185" s="46"/>
      <c r="I185" s="46"/>
      <c r="K185" s="46"/>
    </row>
    <row r="197" spans="1:11" x14ac:dyDescent="0.2">
      <c r="A197" s="60"/>
      <c r="B197" s="60"/>
      <c r="C197" s="46"/>
      <c r="D197" s="46"/>
      <c r="E197" s="46"/>
      <c r="F197" s="46"/>
      <c r="G197" s="46"/>
      <c r="H197" s="46"/>
      <c r="I197" s="46"/>
      <c r="K197" s="46"/>
    </row>
    <row r="198" spans="1:11" x14ac:dyDescent="0.2">
      <c r="A198" s="60"/>
      <c r="B198" s="60"/>
      <c r="C198" s="46"/>
      <c r="D198" s="46"/>
      <c r="E198" s="46"/>
      <c r="F198" s="46"/>
      <c r="G198" s="46"/>
      <c r="H198" s="46"/>
      <c r="I198" s="46"/>
      <c r="K198" s="46"/>
    </row>
    <row r="213" spans="1:11" x14ac:dyDescent="0.2">
      <c r="A213" s="60"/>
      <c r="B213" s="60"/>
      <c r="C213" s="46"/>
      <c r="D213" s="46"/>
      <c r="E213" s="46"/>
      <c r="F213" s="46"/>
      <c r="G213" s="46"/>
      <c r="H213" s="46"/>
      <c r="I213" s="46"/>
      <c r="K213" s="46"/>
    </row>
    <row r="214" spans="1:11" x14ac:dyDescent="0.2">
      <c r="A214" s="60"/>
      <c r="B214" s="60"/>
      <c r="C214" s="46"/>
      <c r="D214" s="46"/>
      <c r="E214" s="46"/>
      <c r="F214" s="46"/>
      <c r="G214" s="46"/>
      <c r="H214" s="46"/>
      <c r="I214" s="46"/>
      <c r="K214" s="46"/>
    </row>
    <row r="215" spans="1:11" x14ac:dyDescent="0.2">
      <c r="A215" s="60"/>
      <c r="B215" s="60"/>
      <c r="C215" s="46"/>
      <c r="D215" s="46"/>
      <c r="E215" s="46"/>
      <c r="F215" s="46"/>
      <c r="G215" s="46"/>
      <c r="H215" s="46"/>
      <c r="I215" s="46"/>
      <c r="K215" s="46"/>
    </row>
    <row r="225" spans="1:11" x14ac:dyDescent="0.2">
      <c r="A225" s="60"/>
      <c r="B225" s="60"/>
      <c r="C225" s="46"/>
      <c r="D225" s="46"/>
      <c r="E225" s="46"/>
      <c r="F225" s="46"/>
      <c r="G225" s="46"/>
      <c r="H225" s="46"/>
      <c r="I225" s="46"/>
      <c r="K225" s="46"/>
    </row>
    <row r="226" spans="1:11" x14ac:dyDescent="0.2">
      <c r="A226" s="60"/>
      <c r="B226" s="60"/>
      <c r="C226" s="46"/>
      <c r="D226" s="46"/>
      <c r="E226" s="46"/>
      <c r="F226" s="46"/>
      <c r="G226" s="46"/>
      <c r="H226" s="46"/>
      <c r="I226" s="46"/>
      <c r="K226" s="46"/>
    </row>
    <row r="227" spans="1:11" x14ac:dyDescent="0.2">
      <c r="A227" s="60"/>
      <c r="B227" s="60"/>
      <c r="C227" s="46"/>
      <c r="D227" s="46"/>
      <c r="E227" s="46"/>
      <c r="F227" s="46"/>
      <c r="G227" s="46"/>
      <c r="H227" s="46"/>
      <c r="I227" s="46"/>
      <c r="K227" s="46"/>
    </row>
  </sheetData>
  <pageMargins left="0.7" right="0.7" top="0.75" bottom="0.75" header="0.3" footer="0.3"/>
  <pageSetup scale="66" orientation="portrait" verticalDpi="0" r:id="rId1"/>
  <headerFooter>
    <oddFooter>&amp;L&amp;P - &amp;N&amp;C&amp;D - &amp;T&amp;R&amp;Z&amp;F
&amp;A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7"/>
  <sheetViews>
    <sheetView workbookViewId="0">
      <selection activeCell="A2" sqref="A2"/>
    </sheetView>
  </sheetViews>
  <sheetFormatPr defaultRowHeight="12.75" x14ac:dyDescent="0.2"/>
  <cols>
    <col min="1" max="2" width="9.140625" style="59"/>
    <col min="3" max="4" width="19" style="5" customWidth="1"/>
    <col min="5" max="5" width="9.140625" style="5"/>
    <col min="6" max="6" width="9.140625" style="649"/>
    <col min="7" max="8" width="9.140625" style="658"/>
    <col min="9" max="10" width="9.140625" style="5"/>
    <col min="11" max="11" width="19.140625" style="5" customWidth="1"/>
    <col min="12" max="16384" width="9.140625" style="5"/>
  </cols>
  <sheetData>
    <row r="1" spans="1:16" x14ac:dyDescent="0.2">
      <c r="A1" s="61" t="s">
        <v>0</v>
      </c>
      <c r="B1" s="61"/>
      <c r="C1" s="28" t="s">
        <v>359</v>
      </c>
      <c r="D1" s="28" t="s">
        <v>360</v>
      </c>
      <c r="E1" s="28" t="s">
        <v>4</v>
      </c>
      <c r="F1" s="659" t="s">
        <v>362</v>
      </c>
      <c r="G1" s="663" t="s">
        <v>363</v>
      </c>
      <c r="H1" s="663" t="s">
        <v>364</v>
      </c>
      <c r="I1" s="28" t="s">
        <v>415</v>
      </c>
      <c r="J1" s="28" t="s">
        <v>366</v>
      </c>
      <c r="K1" s="28" t="s">
        <v>413</v>
      </c>
    </row>
    <row r="2" spans="1:16" x14ac:dyDescent="0.2">
      <c r="A2" s="29">
        <v>38992</v>
      </c>
      <c r="B2" s="29"/>
      <c r="C2" s="23" t="s">
        <v>21</v>
      </c>
      <c r="D2" s="23" t="s">
        <v>434</v>
      </c>
      <c r="E2" s="30" t="s">
        <v>458</v>
      </c>
      <c r="F2" s="660">
        <v>6.75</v>
      </c>
      <c r="G2" s="664">
        <v>66.278999999999996</v>
      </c>
      <c r="H2" s="664">
        <v>106.667</v>
      </c>
      <c r="I2" s="31">
        <v>1.54</v>
      </c>
      <c r="J2" s="31" t="s">
        <v>17</v>
      </c>
      <c r="K2" s="23" t="s">
        <v>21</v>
      </c>
    </row>
    <row r="3" spans="1:16" x14ac:dyDescent="0.2">
      <c r="A3" s="44">
        <v>38992</v>
      </c>
      <c r="B3" s="44"/>
      <c r="C3" s="23" t="s">
        <v>135</v>
      </c>
      <c r="D3" s="23" t="s">
        <v>459</v>
      </c>
      <c r="E3" s="30" t="s">
        <v>16</v>
      </c>
      <c r="F3" s="660">
        <v>8.25</v>
      </c>
      <c r="G3" s="664">
        <v>54.228999999999999</v>
      </c>
      <c r="H3" s="664">
        <v>87.272999999999996</v>
      </c>
      <c r="I3" s="30">
        <v>1.1399999999999999</v>
      </c>
      <c r="J3" s="31" t="s">
        <v>17</v>
      </c>
      <c r="K3" s="23" t="s">
        <v>460</v>
      </c>
    </row>
    <row r="4" spans="1:16" x14ac:dyDescent="0.2">
      <c r="A4" s="44">
        <v>38992</v>
      </c>
      <c r="B4" s="44"/>
      <c r="C4" s="23" t="s">
        <v>461</v>
      </c>
      <c r="D4" s="23" t="s">
        <v>438</v>
      </c>
      <c r="E4" s="30" t="s">
        <v>26</v>
      </c>
      <c r="F4" s="660">
        <v>9.99</v>
      </c>
      <c r="G4" s="664">
        <v>44.783000000000001</v>
      </c>
      <c r="H4" s="664">
        <v>72.072000000000003</v>
      </c>
      <c r="I4" s="30">
        <v>0.96</v>
      </c>
      <c r="J4" s="31" t="s">
        <v>17</v>
      </c>
      <c r="K4" s="23" t="s">
        <v>439</v>
      </c>
    </row>
    <row r="5" spans="1:16" x14ac:dyDescent="0.2">
      <c r="A5" s="29">
        <v>38992</v>
      </c>
      <c r="B5" s="29"/>
      <c r="C5" s="23" t="s">
        <v>421</v>
      </c>
      <c r="D5" s="23" t="s">
        <v>448</v>
      </c>
      <c r="E5" s="30" t="s">
        <v>26</v>
      </c>
      <c r="F5" s="660">
        <v>7.95</v>
      </c>
      <c r="G5" s="664">
        <v>56.274999999999999</v>
      </c>
      <c r="H5" s="664">
        <v>90.566000000000003</v>
      </c>
      <c r="I5" s="31">
        <v>0.68</v>
      </c>
      <c r="J5" s="31" t="s">
        <v>17</v>
      </c>
      <c r="K5" s="23" t="s">
        <v>462</v>
      </c>
    </row>
    <row r="6" spans="1:16" x14ac:dyDescent="0.2">
      <c r="A6" s="29">
        <v>38992</v>
      </c>
      <c r="B6" s="29"/>
      <c r="C6" s="23" t="s">
        <v>402</v>
      </c>
      <c r="D6" s="23" t="s">
        <v>463</v>
      </c>
      <c r="E6" s="30" t="s">
        <v>26</v>
      </c>
      <c r="F6" s="660">
        <v>15.71</v>
      </c>
      <c r="G6" s="664">
        <v>28.478000000000002</v>
      </c>
      <c r="H6" s="664">
        <v>45.831000000000003</v>
      </c>
      <c r="I6" s="31">
        <v>0.62</v>
      </c>
      <c r="J6" s="31" t="s">
        <v>17</v>
      </c>
      <c r="K6" s="23" t="s">
        <v>464</v>
      </c>
    </row>
    <row r="7" spans="1:16" x14ac:dyDescent="0.2">
      <c r="A7" s="62"/>
      <c r="B7" s="77"/>
      <c r="C7" s="50"/>
      <c r="D7" s="50"/>
      <c r="E7" s="50"/>
      <c r="F7" s="661"/>
      <c r="G7" s="662"/>
      <c r="H7" s="662"/>
      <c r="I7" s="50"/>
      <c r="J7" s="51"/>
      <c r="K7" s="50"/>
    </row>
    <row r="8" spans="1:16" x14ac:dyDescent="0.2">
      <c r="A8" s="29">
        <v>38993</v>
      </c>
      <c r="B8" s="29"/>
      <c r="C8" s="23" t="s">
        <v>135</v>
      </c>
      <c r="D8" s="23" t="s">
        <v>465</v>
      </c>
      <c r="E8" s="30" t="s">
        <v>16</v>
      </c>
      <c r="F8" s="660">
        <v>5.9850000000000003</v>
      </c>
      <c r="G8" s="664">
        <v>74.751000000000005</v>
      </c>
      <c r="H8" s="664">
        <v>120.301</v>
      </c>
      <c r="I8" s="31">
        <v>0.67</v>
      </c>
      <c r="J8" s="31" t="s">
        <v>17</v>
      </c>
      <c r="K8" s="23" t="s">
        <v>460</v>
      </c>
    </row>
    <row r="9" spans="1:16" x14ac:dyDescent="0.2">
      <c r="A9" s="29">
        <v>38993</v>
      </c>
      <c r="B9" s="29"/>
      <c r="C9" s="23" t="s">
        <v>21</v>
      </c>
      <c r="D9" s="23" t="s">
        <v>434</v>
      </c>
      <c r="E9" s="30" t="s">
        <v>458</v>
      </c>
      <c r="F9" s="660">
        <v>6.0449999999999999</v>
      </c>
      <c r="G9" s="665">
        <v>74.009</v>
      </c>
      <c r="H9" s="665">
        <v>119.107</v>
      </c>
      <c r="I9" s="31">
        <v>0.74</v>
      </c>
      <c r="J9" s="31" t="s">
        <v>17</v>
      </c>
      <c r="K9" s="23" t="s">
        <v>21</v>
      </c>
    </row>
    <row r="10" spans="1:16" x14ac:dyDescent="0.2">
      <c r="A10" s="29">
        <v>38993</v>
      </c>
      <c r="B10" s="29"/>
      <c r="C10" s="23" t="s">
        <v>421</v>
      </c>
      <c r="D10" s="23" t="s">
        <v>448</v>
      </c>
      <c r="E10" s="30" t="s">
        <v>26</v>
      </c>
      <c r="F10" s="660">
        <v>7.351</v>
      </c>
      <c r="G10" s="664">
        <v>60.860999999999997</v>
      </c>
      <c r="H10" s="664">
        <v>97.945999999999998</v>
      </c>
      <c r="I10" s="31">
        <v>0.88</v>
      </c>
      <c r="J10" s="31" t="s">
        <v>17</v>
      </c>
      <c r="K10" s="23" t="s">
        <v>462</v>
      </c>
    </row>
    <row r="11" spans="1:16" x14ac:dyDescent="0.2">
      <c r="A11" s="29">
        <v>38993</v>
      </c>
      <c r="B11" s="29"/>
      <c r="C11" s="23" t="s">
        <v>466</v>
      </c>
      <c r="D11" s="23" t="s">
        <v>467</v>
      </c>
      <c r="E11" s="31" t="s">
        <v>26</v>
      </c>
      <c r="F11" s="660">
        <v>8.4309999999999992</v>
      </c>
      <c r="G11" s="664">
        <v>53.064</v>
      </c>
      <c r="H11" s="664">
        <v>85.399000000000001</v>
      </c>
      <c r="I11" s="31">
        <v>1.05</v>
      </c>
      <c r="J11" s="31" t="s">
        <v>17</v>
      </c>
      <c r="K11" s="23" t="s">
        <v>468</v>
      </c>
    </row>
    <row r="12" spans="1:16" x14ac:dyDescent="0.2">
      <c r="A12" s="29">
        <v>38993</v>
      </c>
      <c r="B12" s="29"/>
      <c r="C12" s="23" t="s">
        <v>437</v>
      </c>
      <c r="D12" s="23" t="s">
        <v>438</v>
      </c>
      <c r="E12" s="30" t="s">
        <v>26</v>
      </c>
      <c r="F12" s="660">
        <v>8.1</v>
      </c>
      <c r="G12" s="664">
        <v>55.232999999999997</v>
      </c>
      <c r="H12" s="664">
        <v>88.888999999999996</v>
      </c>
      <c r="I12" s="31">
        <v>1.1599999999999999</v>
      </c>
      <c r="J12" s="31" t="s">
        <v>17</v>
      </c>
      <c r="K12" s="23" t="s">
        <v>439</v>
      </c>
    </row>
    <row r="13" spans="1:16" x14ac:dyDescent="0.2">
      <c r="A13" s="62"/>
      <c r="B13" s="77"/>
      <c r="C13" s="50"/>
      <c r="D13" s="50"/>
      <c r="E13" s="50"/>
      <c r="F13" s="661"/>
      <c r="G13" s="662"/>
      <c r="H13" s="662"/>
      <c r="I13" s="50"/>
      <c r="J13" s="51"/>
      <c r="K13" s="50"/>
    </row>
    <row r="14" spans="1:16" x14ac:dyDescent="0.2">
      <c r="A14" s="29">
        <v>38994</v>
      </c>
      <c r="B14" s="29"/>
      <c r="C14" s="23" t="s">
        <v>466</v>
      </c>
      <c r="D14" s="23" t="s">
        <v>467</v>
      </c>
      <c r="E14" s="30" t="s">
        <v>26</v>
      </c>
      <c r="F14" s="660">
        <v>8.9589999999999996</v>
      </c>
      <c r="G14" s="664">
        <v>49.936999999999998</v>
      </c>
      <c r="H14" s="664">
        <v>80.366</v>
      </c>
      <c r="I14" s="31">
        <v>1.81</v>
      </c>
      <c r="J14" s="31" t="s">
        <v>167</v>
      </c>
      <c r="K14" s="23" t="s">
        <v>468</v>
      </c>
    </row>
    <row r="15" spans="1:16" x14ac:dyDescent="0.2">
      <c r="A15" s="29">
        <v>38994</v>
      </c>
      <c r="B15" s="29"/>
      <c r="C15" s="23" t="s">
        <v>402</v>
      </c>
      <c r="D15" s="23" t="s">
        <v>469</v>
      </c>
      <c r="E15" s="30" t="s">
        <v>26</v>
      </c>
      <c r="F15" s="660">
        <v>8.1210000000000004</v>
      </c>
      <c r="G15" s="664">
        <v>55.09</v>
      </c>
      <c r="H15" s="664">
        <v>88.659000000000006</v>
      </c>
      <c r="I15" s="31">
        <v>1.6</v>
      </c>
      <c r="J15" s="31" t="s">
        <v>17</v>
      </c>
      <c r="K15" s="23" t="s">
        <v>464</v>
      </c>
    </row>
    <row r="16" spans="1:16" x14ac:dyDescent="0.2">
      <c r="A16" s="29">
        <v>38994</v>
      </c>
      <c r="B16" s="29"/>
      <c r="C16" s="23" t="s">
        <v>135</v>
      </c>
      <c r="D16" s="23" t="s">
        <v>465</v>
      </c>
      <c r="E16" s="30" t="s">
        <v>16</v>
      </c>
      <c r="F16" s="660">
        <v>5.7480000000000002</v>
      </c>
      <c r="G16" s="664">
        <v>77.832999999999998</v>
      </c>
      <c r="H16" s="664">
        <v>125.261</v>
      </c>
      <c r="I16" s="31">
        <v>0.88</v>
      </c>
      <c r="J16" s="31" t="s">
        <v>17</v>
      </c>
      <c r="K16" s="23" t="s">
        <v>460</v>
      </c>
      <c r="P16" s="46"/>
    </row>
    <row r="17" spans="1:11" x14ac:dyDescent="0.2">
      <c r="A17" s="29">
        <v>38994</v>
      </c>
      <c r="B17" s="29"/>
      <c r="C17" s="23" t="s">
        <v>21</v>
      </c>
      <c r="D17" s="23" t="s">
        <v>434</v>
      </c>
      <c r="E17" s="30" t="s">
        <v>458</v>
      </c>
      <c r="F17" s="660">
        <v>6.3840000000000003</v>
      </c>
      <c r="G17" s="664">
        <v>70.078999999999994</v>
      </c>
      <c r="H17" s="664">
        <v>112.782</v>
      </c>
      <c r="I17" s="31">
        <v>1.05</v>
      </c>
      <c r="J17" s="31" t="s">
        <v>17</v>
      </c>
      <c r="K17" s="23" t="s">
        <v>21</v>
      </c>
    </row>
    <row r="18" spans="1:11" x14ac:dyDescent="0.2">
      <c r="A18" s="29">
        <v>38994</v>
      </c>
      <c r="B18" s="29"/>
      <c r="C18" s="23" t="s">
        <v>379</v>
      </c>
      <c r="D18" s="23" t="s">
        <v>470</v>
      </c>
      <c r="E18" s="30" t="s">
        <v>26</v>
      </c>
      <c r="F18" s="660" t="s">
        <v>172</v>
      </c>
      <c r="G18" s="664" t="s">
        <v>165</v>
      </c>
      <c r="H18" s="664" t="s">
        <v>165</v>
      </c>
      <c r="I18" s="31" t="s">
        <v>165</v>
      </c>
      <c r="J18" s="31" t="s">
        <v>165</v>
      </c>
      <c r="K18" s="23" t="s">
        <v>460</v>
      </c>
    </row>
    <row r="19" spans="1:11" x14ac:dyDescent="0.2">
      <c r="A19" s="29">
        <v>38994</v>
      </c>
      <c r="B19" s="29"/>
      <c r="C19" s="23" t="s">
        <v>421</v>
      </c>
      <c r="D19" s="23" t="s">
        <v>448</v>
      </c>
      <c r="E19" s="30" t="s">
        <v>26</v>
      </c>
      <c r="F19" s="660" t="s">
        <v>172</v>
      </c>
      <c r="G19" s="664" t="s">
        <v>165</v>
      </c>
      <c r="H19" s="664" t="s">
        <v>165</v>
      </c>
      <c r="I19" s="31" t="s">
        <v>165</v>
      </c>
      <c r="J19" s="31" t="s">
        <v>165</v>
      </c>
      <c r="K19" s="23" t="s">
        <v>462</v>
      </c>
    </row>
    <row r="20" spans="1:11" x14ac:dyDescent="0.2">
      <c r="A20" s="29">
        <v>38994</v>
      </c>
      <c r="B20" s="29"/>
      <c r="C20" s="23" t="s">
        <v>437</v>
      </c>
      <c r="D20" s="23" t="s">
        <v>438</v>
      </c>
      <c r="E20" s="30" t="s">
        <v>26</v>
      </c>
      <c r="F20" s="660">
        <v>7.2519999999999998</v>
      </c>
      <c r="G20" s="664">
        <v>61.691000000000003</v>
      </c>
      <c r="H20" s="664">
        <v>99.283000000000001</v>
      </c>
      <c r="I20" s="31">
        <v>1.1599999999999999</v>
      </c>
      <c r="J20" s="31" t="s">
        <v>17</v>
      </c>
      <c r="K20" s="23" t="s">
        <v>439</v>
      </c>
    </row>
    <row r="21" spans="1:11" x14ac:dyDescent="0.2">
      <c r="A21" s="62"/>
      <c r="B21" s="77"/>
      <c r="C21" s="50"/>
      <c r="D21" s="50"/>
      <c r="E21" s="50"/>
      <c r="F21" s="661"/>
      <c r="G21" s="662"/>
      <c r="H21" s="662"/>
      <c r="I21" s="50"/>
      <c r="J21" s="51"/>
      <c r="K21" s="50"/>
    </row>
    <row r="22" spans="1:11" x14ac:dyDescent="0.2">
      <c r="A22" s="29">
        <v>38995</v>
      </c>
      <c r="B22" s="29"/>
      <c r="C22" s="23" t="s">
        <v>466</v>
      </c>
      <c r="D22" s="23" t="s">
        <v>467</v>
      </c>
      <c r="E22" s="30" t="s">
        <v>26</v>
      </c>
      <c r="F22" s="660">
        <v>8.73</v>
      </c>
      <c r="G22" s="664">
        <v>51.247</v>
      </c>
      <c r="H22" s="664">
        <v>82.47</v>
      </c>
      <c r="I22" s="31">
        <v>3.46</v>
      </c>
      <c r="J22" s="31" t="s">
        <v>167</v>
      </c>
      <c r="K22" s="23" t="s">
        <v>468</v>
      </c>
    </row>
    <row r="23" spans="1:11" x14ac:dyDescent="0.2">
      <c r="A23" s="29">
        <v>38994</v>
      </c>
      <c r="B23" s="29"/>
      <c r="C23" s="23" t="s">
        <v>402</v>
      </c>
      <c r="D23" s="23" t="s">
        <v>469</v>
      </c>
      <c r="E23" s="30" t="s">
        <v>26</v>
      </c>
      <c r="F23" s="660" t="s">
        <v>172</v>
      </c>
      <c r="G23" s="664" t="s">
        <v>165</v>
      </c>
      <c r="H23" s="664" t="s">
        <v>165</v>
      </c>
      <c r="I23" s="31" t="s">
        <v>165</v>
      </c>
      <c r="J23" s="31" t="s">
        <v>165</v>
      </c>
      <c r="K23" s="23" t="s">
        <v>464</v>
      </c>
    </row>
    <row r="24" spans="1:11" x14ac:dyDescent="0.2">
      <c r="A24" s="29">
        <v>38995</v>
      </c>
      <c r="B24" s="29"/>
      <c r="C24" s="23" t="s">
        <v>421</v>
      </c>
      <c r="D24" s="23" t="s">
        <v>448</v>
      </c>
      <c r="E24" s="30" t="s">
        <v>26</v>
      </c>
      <c r="F24" s="660" t="s">
        <v>172</v>
      </c>
      <c r="G24" s="664" t="s">
        <v>165</v>
      </c>
      <c r="H24" s="664" t="s">
        <v>165</v>
      </c>
      <c r="I24" s="31" t="s">
        <v>165</v>
      </c>
      <c r="J24" s="31" t="s">
        <v>165</v>
      </c>
      <c r="K24" s="23" t="s">
        <v>462</v>
      </c>
    </row>
    <row r="25" spans="1:11" x14ac:dyDescent="0.2">
      <c r="A25" s="29">
        <v>38995</v>
      </c>
      <c r="B25" s="29"/>
      <c r="C25" s="23" t="s">
        <v>135</v>
      </c>
      <c r="D25" s="23" t="s">
        <v>465</v>
      </c>
      <c r="E25" s="30" t="s">
        <v>16</v>
      </c>
      <c r="F25" s="660">
        <v>5.625</v>
      </c>
      <c r="G25" s="664">
        <v>79.540000000000006</v>
      </c>
      <c r="H25" s="664">
        <v>128</v>
      </c>
      <c r="I25" s="31">
        <v>0.72</v>
      </c>
      <c r="J25" s="31" t="s">
        <v>17</v>
      </c>
      <c r="K25" s="23" t="s">
        <v>460</v>
      </c>
    </row>
    <row r="26" spans="1:11" x14ac:dyDescent="0.2">
      <c r="A26" s="29">
        <v>38995</v>
      </c>
      <c r="B26" s="29"/>
      <c r="C26" s="23" t="s">
        <v>21</v>
      </c>
      <c r="D26" s="23" t="s">
        <v>434</v>
      </c>
      <c r="E26" s="30" t="s">
        <v>458</v>
      </c>
      <c r="F26" s="660" t="s">
        <v>172</v>
      </c>
      <c r="G26" s="664" t="s">
        <v>165</v>
      </c>
      <c r="H26" s="664" t="s">
        <v>165</v>
      </c>
      <c r="I26" s="31" t="s">
        <v>165</v>
      </c>
      <c r="J26" s="31" t="s">
        <v>165</v>
      </c>
      <c r="K26" s="23" t="s">
        <v>21</v>
      </c>
    </row>
    <row r="27" spans="1:11" x14ac:dyDescent="0.2">
      <c r="A27" s="29">
        <v>38995</v>
      </c>
      <c r="B27" s="29"/>
      <c r="C27" s="23" t="s">
        <v>379</v>
      </c>
      <c r="D27" s="23" t="s">
        <v>470</v>
      </c>
      <c r="E27" s="30" t="s">
        <v>26</v>
      </c>
      <c r="F27" s="660">
        <v>5.7939999999999996</v>
      </c>
      <c r="G27" s="664">
        <v>77.22</v>
      </c>
      <c r="H27" s="664">
        <v>124.27</v>
      </c>
      <c r="I27" s="31">
        <v>0.66</v>
      </c>
      <c r="J27" s="31" t="s">
        <v>17</v>
      </c>
      <c r="K27" s="23" t="s">
        <v>460</v>
      </c>
    </row>
    <row r="28" spans="1:11" x14ac:dyDescent="0.2">
      <c r="A28" s="29">
        <v>38995</v>
      </c>
      <c r="B28" s="29"/>
      <c r="C28" s="23" t="s">
        <v>437</v>
      </c>
      <c r="D28" s="23" t="s">
        <v>438</v>
      </c>
      <c r="E28" s="30" t="s">
        <v>26</v>
      </c>
      <c r="F28" s="660">
        <v>7.1769999999999996</v>
      </c>
      <c r="G28" s="664">
        <v>62.34</v>
      </c>
      <c r="H28" s="664">
        <v>100.32</v>
      </c>
      <c r="I28" s="31">
        <v>0.9</v>
      </c>
      <c r="J28" s="31" t="s">
        <v>17</v>
      </c>
      <c r="K28" s="23" t="s">
        <v>439</v>
      </c>
    </row>
    <row r="29" spans="1:11" x14ac:dyDescent="0.2">
      <c r="A29" s="62"/>
      <c r="B29" s="77"/>
      <c r="C29" s="50"/>
      <c r="D29" s="50"/>
      <c r="E29" s="50"/>
      <c r="F29" s="661"/>
      <c r="G29" s="662"/>
      <c r="H29" s="662"/>
      <c r="I29" s="50"/>
      <c r="J29" s="51"/>
      <c r="K29" s="50"/>
    </row>
    <row r="30" spans="1:11" x14ac:dyDescent="0.2">
      <c r="A30" s="29">
        <v>38996</v>
      </c>
      <c r="B30" s="29"/>
      <c r="C30" s="23" t="s">
        <v>135</v>
      </c>
      <c r="D30" s="23" t="s">
        <v>465</v>
      </c>
      <c r="E30" s="30" t="s">
        <v>16</v>
      </c>
      <c r="F30" s="660" t="s">
        <v>471</v>
      </c>
      <c r="G30" s="664">
        <v>77.94</v>
      </c>
      <c r="H30" s="664">
        <v>125.44</v>
      </c>
      <c r="I30" s="31">
        <v>1.61</v>
      </c>
      <c r="J30" s="31" t="s">
        <v>17</v>
      </c>
      <c r="K30" s="23" t="s">
        <v>460</v>
      </c>
    </row>
    <row r="31" spans="1:11" x14ac:dyDescent="0.2">
      <c r="A31" s="29">
        <v>38996</v>
      </c>
      <c r="B31" s="29"/>
      <c r="C31" s="23" t="s">
        <v>379</v>
      </c>
      <c r="D31" s="23" t="s">
        <v>470</v>
      </c>
      <c r="E31" s="30" t="s">
        <v>26</v>
      </c>
      <c r="F31" s="660">
        <v>6.1630000000000003</v>
      </c>
      <c r="G31" s="664">
        <v>72.59</v>
      </c>
      <c r="H31" s="664">
        <v>116.83</v>
      </c>
      <c r="I31" s="31">
        <v>1.06</v>
      </c>
      <c r="J31" s="31" t="s">
        <v>17</v>
      </c>
      <c r="K31" s="23" t="s">
        <v>460</v>
      </c>
    </row>
    <row r="32" spans="1:11" x14ac:dyDescent="0.2">
      <c r="A32" s="29">
        <v>38996</v>
      </c>
      <c r="B32" s="29"/>
      <c r="C32" s="23" t="s">
        <v>437</v>
      </c>
      <c r="D32" s="23" t="s">
        <v>438</v>
      </c>
      <c r="E32" s="30" t="s">
        <v>26</v>
      </c>
      <c r="F32" s="660">
        <v>7</v>
      </c>
      <c r="G32" s="664">
        <v>63.91</v>
      </c>
      <c r="H32" s="664">
        <v>102.86</v>
      </c>
      <c r="I32" s="31">
        <v>1.02</v>
      </c>
      <c r="J32" s="31" t="s">
        <v>17</v>
      </c>
      <c r="K32" s="23" t="s">
        <v>439</v>
      </c>
    </row>
    <row r="33" spans="1:11" x14ac:dyDescent="0.2">
      <c r="A33" s="44">
        <v>38996</v>
      </c>
      <c r="B33" s="44"/>
      <c r="C33" s="23" t="s">
        <v>421</v>
      </c>
      <c r="D33" s="23" t="s">
        <v>448</v>
      </c>
      <c r="E33" s="30" t="s">
        <v>26</v>
      </c>
      <c r="F33" s="660">
        <v>7.3209999999999997</v>
      </c>
      <c r="G33" s="664">
        <v>61.11</v>
      </c>
      <c r="H33" s="664">
        <v>98.35</v>
      </c>
      <c r="I33" s="30">
        <v>1.17</v>
      </c>
      <c r="J33" s="31" t="s">
        <v>17</v>
      </c>
      <c r="K33" s="23" t="s">
        <v>462</v>
      </c>
    </row>
    <row r="34" spans="1:11" x14ac:dyDescent="0.2">
      <c r="A34" s="63"/>
      <c r="B34" s="78"/>
      <c r="C34" s="52"/>
      <c r="D34" s="52"/>
      <c r="E34" s="52"/>
      <c r="F34" s="661"/>
      <c r="G34" s="662"/>
      <c r="H34" s="662"/>
      <c r="I34" s="52"/>
      <c r="J34" s="51"/>
      <c r="K34" s="52"/>
    </row>
    <row r="35" spans="1:11" x14ac:dyDescent="0.2">
      <c r="A35" s="44">
        <v>38997</v>
      </c>
      <c r="B35" s="44"/>
      <c r="C35" s="23" t="s">
        <v>135</v>
      </c>
      <c r="D35" s="23" t="s">
        <v>465</v>
      </c>
      <c r="E35" s="30" t="s">
        <v>16</v>
      </c>
      <c r="F35" s="660">
        <v>5.8819999999999997</v>
      </c>
      <c r="G35" s="664">
        <v>76.06</v>
      </c>
      <c r="H35" s="664">
        <v>122.41</v>
      </c>
      <c r="I35" s="30">
        <v>0.96</v>
      </c>
      <c r="J35" s="31" t="s">
        <v>17</v>
      </c>
      <c r="K35" s="23" t="s">
        <v>460</v>
      </c>
    </row>
    <row r="36" spans="1:11" x14ac:dyDescent="0.2">
      <c r="A36" s="44">
        <v>38997</v>
      </c>
      <c r="B36" s="44"/>
      <c r="C36" s="23" t="s">
        <v>379</v>
      </c>
      <c r="D36" s="23" t="s">
        <v>470</v>
      </c>
      <c r="E36" s="30" t="s">
        <v>26</v>
      </c>
      <c r="F36" s="660">
        <v>5.93</v>
      </c>
      <c r="G36" s="664">
        <v>75.44</v>
      </c>
      <c r="H36" s="664">
        <v>121.42</v>
      </c>
      <c r="I36" s="30">
        <v>0.85</v>
      </c>
      <c r="J36" s="31" t="s">
        <v>17</v>
      </c>
      <c r="K36" s="23" t="s">
        <v>460</v>
      </c>
    </row>
    <row r="37" spans="1:11" x14ac:dyDescent="0.2">
      <c r="A37" s="44">
        <v>38997</v>
      </c>
      <c r="B37" s="44"/>
      <c r="C37" s="23" t="s">
        <v>437</v>
      </c>
      <c r="D37" s="23" t="s">
        <v>438</v>
      </c>
      <c r="E37" s="30" t="s">
        <v>26</v>
      </c>
      <c r="F37" s="660">
        <v>7.0270000000000001</v>
      </c>
      <c r="G37" s="664">
        <v>63.67</v>
      </c>
      <c r="H37" s="664">
        <v>102.46</v>
      </c>
      <c r="I37" s="30">
        <v>0.9</v>
      </c>
      <c r="J37" s="31" t="s">
        <v>17</v>
      </c>
      <c r="K37" s="23" t="s">
        <v>439</v>
      </c>
    </row>
    <row r="38" spans="1:11" x14ac:dyDescent="0.2">
      <c r="A38" s="29">
        <v>38997</v>
      </c>
      <c r="B38" s="29"/>
      <c r="C38" s="30" t="s">
        <v>421</v>
      </c>
      <c r="D38" s="23" t="s">
        <v>448</v>
      </c>
      <c r="E38" s="30" t="s">
        <v>26</v>
      </c>
      <c r="F38" s="660">
        <v>10.311999999999999</v>
      </c>
      <c r="G38" s="664">
        <v>43.39</v>
      </c>
      <c r="H38" s="664">
        <v>69.819999999999993</v>
      </c>
      <c r="I38" s="31">
        <v>0.48</v>
      </c>
      <c r="J38" s="31" t="s">
        <v>17</v>
      </c>
      <c r="K38" s="23" t="s">
        <v>462</v>
      </c>
    </row>
    <row r="51" spans="1:11" x14ac:dyDescent="0.2">
      <c r="A51" s="60"/>
      <c r="B51" s="60"/>
      <c r="C51" s="46"/>
      <c r="D51" s="46"/>
      <c r="E51" s="46"/>
      <c r="I51" s="46"/>
      <c r="K51" s="46"/>
    </row>
    <row r="52" spans="1:11" x14ac:dyDescent="0.2">
      <c r="A52" s="60"/>
      <c r="B52" s="60"/>
      <c r="C52" s="46"/>
      <c r="D52" s="46"/>
      <c r="E52" s="46"/>
      <c r="I52" s="46"/>
      <c r="K52" s="46"/>
    </row>
    <row r="53" spans="1:11" x14ac:dyDescent="0.2">
      <c r="A53" s="60"/>
      <c r="B53" s="60"/>
      <c r="C53" s="46"/>
      <c r="D53" s="46"/>
      <c r="E53" s="46"/>
      <c r="I53" s="46"/>
      <c r="K53" s="46"/>
    </row>
    <row r="54" spans="1:11" x14ac:dyDescent="0.2">
      <c r="A54" s="60"/>
      <c r="B54" s="60"/>
      <c r="C54" s="46"/>
      <c r="D54" s="46"/>
      <c r="E54" s="46"/>
      <c r="I54" s="46"/>
      <c r="K54" s="46"/>
    </row>
    <row r="61" spans="1:11" x14ac:dyDescent="0.2">
      <c r="A61" s="60"/>
      <c r="B61" s="60"/>
      <c r="C61" s="46"/>
      <c r="D61" s="46"/>
      <c r="E61" s="46"/>
      <c r="I61" s="46"/>
      <c r="K61" s="46"/>
    </row>
    <row r="62" spans="1:11" x14ac:dyDescent="0.2">
      <c r="A62" s="60"/>
      <c r="B62" s="60"/>
      <c r="C62" s="46"/>
      <c r="D62" s="46"/>
      <c r="E62" s="46"/>
      <c r="I62" s="46"/>
      <c r="K62" s="46"/>
    </row>
    <row r="72" spans="1:11" x14ac:dyDescent="0.2">
      <c r="A72" s="60"/>
      <c r="B72" s="60"/>
      <c r="C72" s="46"/>
      <c r="D72" s="46"/>
      <c r="E72" s="46"/>
      <c r="I72" s="46"/>
      <c r="K72" s="46"/>
    </row>
    <row r="73" spans="1:11" x14ac:dyDescent="0.2">
      <c r="A73" s="60"/>
      <c r="B73" s="60"/>
      <c r="C73" s="46"/>
      <c r="D73" s="46"/>
      <c r="E73" s="46"/>
      <c r="I73" s="46"/>
      <c r="K73" s="46"/>
    </row>
    <row r="74" spans="1:11" x14ac:dyDescent="0.2">
      <c r="A74" s="60"/>
      <c r="B74" s="60"/>
      <c r="C74" s="46"/>
      <c r="D74" s="46"/>
      <c r="E74" s="46"/>
      <c r="I74" s="46"/>
      <c r="K74" s="46"/>
    </row>
    <row r="75" spans="1:11" x14ac:dyDescent="0.2">
      <c r="A75" s="60"/>
      <c r="B75" s="60"/>
      <c r="C75" s="46"/>
      <c r="D75" s="46"/>
      <c r="E75" s="46"/>
      <c r="I75" s="46"/>
      <c r="K75" s="46"/>
    </row>
    <row r="90" spans="1:11" x14ac:dyDescent="0.2">
      <c r="A90" s="60"/>
      <c r="B90" s="60"/>
      <c r="C90" s="46"/>
      <c r="D90" s="46"/>
      <c r="E90" s="46"/>
      <c r="I90" s="46"/>
      <c r="K90" s="46"/>
    </row>
    <row r="91" spans="1:11" x14ac:dyDescent="0.2">
      <c r="A91" s="60"/>
      <c r="B91" s="60"/>
      <c r="C91" s="46"/>
      <c r="D91" s="46"/>
      <c r="E91" s="46"/>
      <c r="I91" s="46"/>
      <c r="K91" s="46"/>
    </row>
    <row r="92" spans="1:11" x14ac:dyDescent="0.2">
      <c r="A92" s="60"/>
      <c r="B92" s="60"/>
      <c r="C92" s="46"/>
      <c r="D92" s="46"/>
      <c r="E92" s="46"/>
      <c r="I92" s="46"/>
      <c r="K92" s="46"/>
    </row>
    <row r="105" spans="1:11" x14ac:dyDescent="0.2">
      <c r="A105" s="60"/>
      <c r="B105" s="60"/>
      <c r="C105" s="46"/>
      <c r="D105" s="46"/>
      <c r="E105" s="46"/>
      <c r="I105" s="46"/>
      <c r="K105" s="46"/>
    </row>
    <row r="106" spans="1:11" x14ac:dyDescent="0.2">
      <c r="A106" s="60"/>
      <c r="B106" s="60"/>
      <c r="C106" s="46"/>
      <c r="D106" s="46"/>
      <c r="E106" s="46"/>
      <c r="I106" s="46"/>
      <c r="K106" s="46"/>
    </row>
    <row r="119" spans="1:11" x14ac:dyDescent="0.2">
      <c r="A119" s="60"/>
      <c r="B119" s="60"/>
      <c r="C119" s="46"/>
      <c r="D119" s="46"/>
      <c r="E119" s="46"/>
      <c r="I119" s="46"/>
      <c r="K119" s="46"/>
    </row>
    <row r="120" spans="1:11" x14ac:dyDescent="0.2">
      <c r="A120" s="60"/>
      <c r="B120" s="60"/>
      <c r="C120" s="46"/>
      <c r="D120" s="46"/>
      <c r="E120" s="46"/>
      <c r="I120" s="46"/>
      <c r="K120" s="46"/>
    </row>
    <row r="121" spans="1:11" x14ac:dyDescent="0.2">
      <c r="A121" s="60"/>
      <c r="B121" s="60"/>
      <c r="C121" s="46"/>
      <c r="D121" s="46"/>
      <c r="E121" s="46"/>
      <c r="I121" s="46"/>
      <c r="K121" s="46"/>
    </row>
    <row r="137" spans="1:11" x14ac:dyDescent="0.2">
      <c r="A137" s="60"/>
      <c r="B137" s="60"/>
      <c r="C137" s="46"/>
      <c r="D137" s="46"/>
      <c r="E137" s="46"/>
      <c r="I137" s="46"/>
      <c r="K137" s="46"/>
    </row>
    <row r="138" spans="1:11" x14ac:dyDescent="0.2">
      <c r="A138" s="60"/>
      <c r="B138" s="60"/>
      <c r="C138" s="46"/>
      <c r="D138" s="46"/>
      <c r="E138" s="46"/>
      <c r="I138" s="46"/>
      <c r="K138" s="46"/>
    </row>
    <row r="139" spans="1:11" x14ac:dyDescent="0.2">
      <c r="A139" s="60"/>
      <c r="B139" s="60"/>
      <c r="C139" s="46"/>
      <c r="D139" s="46"/>
      <c r="E139" s="46"/>
      <c r="I139" s="46"/>
      <c r="K139" s="46"/>
    </row>
    <row r="143" spans="1:11" x14ac:dyDescent="0.2">
      <c r="A143" s="60"/>
      <c r="B143" s="60"/>
      <c r="C143" s="46"/>
      <c r="D143" s="46"/>
      <c r="E143" s="46"/>
      <c r="I143" s="46"/>
      <c r="K143" s="46"/>
    </row>
    <row r="144" spans="1:11" x14ac:dyDescent="0.2">
      <c r="A144" s="60"/>
      <c r="B144" s="60"/>
      <c r="C144" s="46"/>
      <c r="D144" s="46"/>
      <c r="E144" s="46"/>
      <c r="I144" s="46"/>
      <c r="K144" s="46"/>
    </row>
    <row r="157" spans="1:11" x14ac:dyDescent="0.2">
      <c r="A157" s="60"/>
      <c r="B157" s="60"/>
      <c r="C157" s="46"/>
      <c r="D157" s="46"/>
      <c r="E157" s="46"/>
      <c r="I157" s="46"/>
      <c r="K157" s="46"/>
    </row>
    <row r="158" spans="1:11" x14ac:dyDescent="0.2">
      <c r="A158" s="60"/>
      <c r="B158" s="60"/>
      <c r="C158" s="46"/>
      <c r="D158" s="46"/>
      <c r="E158" s="46"/>
      <c r="I158" s="46"/>
      <c r="K158" s="46"/>
    </row>
    <row r="159" spans="1:11" x14ac:dyDescent="0.2">
      <c r="A159" s="60"/>
      <c r="B159" s="60"/>
      <c r="C159" s="46"/>
      <c r="D159" s="46"/>
      <c r="E159" s="46"/>
      <c r="I159" s="46"/>
      <c r="K159" s="46"/>
    </row>
    <row r="176" spans="1:11" x14ac:dyDescent="0.2">
      <c r="A176" s="60"/>
      <c r="B176" s="60"/>
      <c r="C176" s="46"/>
      <c r="D176" s="46"/>
      <c r="E176" s="46"/>
      <c r="I176" s="46"/>
      <c r="K176" s="46"/>
    </row>
    <row r="177" spans="1:11" x14ac:dyDescent="0.2">
      <c r="A177" s="60"/>
      <c r="B177" s="60"/>
      <c r="C177" s="46"/>
      <c r="D177" s="46"/>
      <c r="E177" s="46"/>
      <c r="I177" s="46"/>
      <c r="K177" s="46"/>
    </row>
    <row r="178" spans="1:11" x14ac:dyDescent="0.2">
      <c r="A178" s="60"/>
      <c r="B178" s="60"/>
      <c r="C178" s="46"/>
      <c r="D178" s="46"/>
      <c r="E178" s="46"/>
      <c r="I178" s="46"/>
      <c r="K178" s="46"/>
    </row>
    <row r="184" spans="1:11" x14ac:dyDescent="0.2">
      <c r="A184" s="60"/>
      <c r="B184" s="60"/>
      <c r="C184" s="46"/>
      <c r="D184" s="46"/>
      <c r="E184" s="46"/>
      <c r="I184" s="46"/>
      <c r="K184" s="46"/>
    </row>
    <row r="185" spans="1:11" x14ac:dyDescent="0.2">
      <c r="A185" s="60"/>
      <c r="B185" s="60"/>
      <c r="C185" s="46"/>
      <c r="D185" s="46"/>
      <c r="E185" s="46"/>
      <c r="I185" s="46"/>
      <c r="K185" s="46"/>
    </row>
    <row r="197" spans="1:11" x14ac:dyDescent="0.2">
      <c r="A197" s="60"/>
      <c r="B197" s="60"/>
      <c r="C197" s="46"/>
      <c r="D197" s="46"/>
      <c r="E197" s="46"/>
      <c r="I197" s="46"/>
      <c r="K197" s="46"/>
    </row>
    <row r="198" spans="1:11" x14ac:dyDescent="0.2">
      <c r="A198" s="60"/>
      <c r="B198" s="60"/>
      <c r="C198" s="46"/>
      <c r="D198" s="46"/>
      <c r="E198" s="46"/>
      <c r="I198" s="46"/>
      <c r="K198" s="46"/>
    </row>
    <row r="213" spans="1:11" x14ac:dyDescent="0.2">
      <c r="A213" s="60"/>
      <c r="B213" s="60"/>
      <c r="C213" s="46"/>
      <c r="D213" s="46"/>
      <c r="E213" s="46"/>
      <c r="I213" s="46"/>
      <c r="K213" s="46"/>
    </row>
    <row r="214" spans="1:11" x14ac:dyDescent="0.2">
      <c r="A214" s="60"/>
      <c r="B214" s="60"/>
      <c r="C214" s="46"/>
      <c r="D214" s="46"/>
      <c r="E214" s="46"/>
      <c r="I214" s="46"/>
      <c r="K214" s="46"/>
    </row>
    <row r="215" spans="1:11" x14ac:dyDescent="0.2">
      <c r="A215" s="60"/>
      <c r="B215" s="60"/>
      <c r="C215" s="46"/>
      <c r="D215" s="46"/>
      <c r="E215" s="46"/>
      <c r="I215" s="46"/>
      <c r="K215" s="46"/>
    </row>
    <row r="225" spans="1:11" x14ac:dyDescent="0.2">
      <c r="A225" s="60"/>
      <c r="B225" s="60"/>
      <c r="C225" s="46"/>
      <c r="D225" s="46"/>
      <c r="E225" s="46"/>
      <c r="I225" s="46"/>
      <c r="K225" s="46"/>
    </row>
    <row r="226" spans="1:11" x14ac:dyDescent="0.2">
      <c r="A226" s="60"/>
      <c r="B226" s="60"/>
      <c r="C226" s="46"/>
      <c r="D226" s="46"/>
      <c r="E226" s="46"/>
      <c r="I226" s="46"/>
      <c r="K226" s="46"/>
    </row>
    <row r="227" spans="1:11" x14ac:dyDescent="0.2">
      <c r="A227" s="60"/>
      <c r="B227" s="60"/>
      <c r="C227" s="46"/>
      <c r="D227" s="46"/>
      <c r="E227" s="46"/>
      <c r="I227" s="46"/>
      <c r="K227" s="46"/>
    </row>
  </sheetData>
  <pageMargins left="0.7" right="0.7" top="0.75" bottom="0.75" header="0.3" footer="0.3"/>
  <pageSetup scale="69" orientation="portrait" verticalDpi="0" r:id="rId1"/>
  <headerFooter>
    <oddFooter>&amp;L&amp;P - &amp;N&amp;C&amp;D - &amp;T&amp;R&amp;Z&amp;F
&amp;A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6"/>
  <sheetViews>
    <sheetView topLeftCell="A73" workbookViewId="0">
      <selection activeCell="F27" sqref="F27"/>
    </sheetView>
  </sheetViews>
  <sheetFormatPr defaultRowHeight="12.75" x14ac:dyDescent="0.2"/>
  <cols>
    <col min="1" max="2" width="9.140625" style="60"/>
    <col min="3" max="4" width="21" style="46" customWidth="1"/>
    <col min="5" max="6" width="9.140625" style="46"/>
    <col min="7" max="7" width="7.140625" style="46" bestFit="1" customWidth="1"/>
    <col min="8" max="10" width="9.140625" style="46"/>
    <col min="11" max="11" width="17.7109375" style="46" bestFit="1" customWidth="1"/>
    <col min="12" max="12" width="12.28515625" style="46" bestFit="1" customWidth="1"/>
    <col min="13" max="16384" width="9.140625" style="46"/>
  </cols>
  <sheetData>
    <row r="1" spans="1:12" x14ac:dyDescent="0.2">
      <c r="A1" s="96" t="s">
        <v>472</v>
      </c>
      <c r="B1" s="96"/>
      <c r="C1" s="36" t="s">
        <v>1</v>
      </c>
      <c r="D1" s="36" t="s">
        <v>360</v>
      </c>
      <c r="E1" s="36" t="s">
        <v>4</v>
      </c>
      <c r="F1" s="175"/>
      <c r="G1" s="10" t="s">
        <v>474</v>
      </c>
      <c r="H1" s="10"/>
      <c r="I1" s="10"/>
      <c r="J1" s="10" t="s">
        <v>476</v>
      </c>
      <c r="K1" s="36" t="s">
        <v>413</v>
      </c>
      <c r="L1" s="36" t="s">
        <v>473</v>
      </c>
    </row>
    <row r="2" spans="1:12" x14ac:dyDescent="0.2">
      <c r="A2" s="97"/>
      <c r="B2" s="97"/>
      <c r="C2" s="38"/>
      <c r="D2" s="38"/>
      <c r="E2" s="38"/>
      <c r="F2" s="175"/>
      <c r="G2" s="11" t="s">
        <v>475</v>
      </c>
      <c r="H2" s="11"/>
      <c r="I2" s="11"/>
      <c r="J2" s="11" t="s">
        <v>477</v>
      </c>
      <c r="K2" s="38"/>
      <c r="L2" s="38"/>
    </row>
    <row r="3" spans="1:12" x14ac:dyDescent="0.2">
      <c r="A3" s="176">
        <v>38628</v>
      </c>
      <c r="B3" s="176"/>
      <c r="C3" s="177" t="s">
        <v>384</v>
      </c>
      <c r="D3" s="177" t="s">
        <v>385</v>
      </c>
      <c r="E3" s="177" t="s">
        <v>478</v>
      </c>
      <c r="F3" s="178"/>
      <c r="G3" s="177">
        <v>57.06</v>
      </c>
      <c r="H3" s="177"/>
      <c r="I3" s="177"/>
      <c r="J3" s="177" t="s">
        <v>167</v>
      </c>
      <c r="K3" s="177" t="s">
        <v>384</v>
      </c>
      <c r="L3" s="177" t="s">
        <v>479</v>
      </c>
    </row>
    <row r="4" spans="1:12" x14ac:dyDescent="0.2">
      <c r="A4" s="176">
        <v>38628</v>
      </c>
      <c r="B4" s="176"/>
      <c r="C4" s="177" t="s">
        <v>480</v>
      </c>
      <c r="D4" s="177" t="s">
        <v>481</v>
      </c>
      <c r="E4" s="177" t="s">
        <v>478</v>
      </c>
      <c r="F4" s="178"/>
      <c r="G4" s="177">
        <v>51.44</v>
      </c>
      <c r="H4" s="177"/>
      <c r="I4" s="177"/>
      <c r="J4" s="177" t="s">
        <v>17</v>
      </c>
      <c r="K4" s="177" t="s">
        <v>482</v>
      </c>
      <c r="L4" s="177" t="s">
        <v>483</v>
      </c>
    </row>
    <row r="5" spans="1:12" x14ac:dyDescent="0.2">
      <c r="A5" s="176">
        <v>38628</v>
      </c>
      <c r="B5" s="176"/>
      <c r="C5" s="177" t="s">
        <v>484</v>
      </c>
      <c r="D5" s="177" t="s">
        <v>485</v>
      </c>
      <c r="E5" s="177" t="s">
        <v>478</v>
      </c>
      <c r="F5" s="178"/>
      <c r="G5" s="177">
        <v>40.96</v>
      </c>
      <c r="H5" s="177"/>
      <c r="I5" s="177"/>
      <c r="J5" s="177" t="s">
        <v>17</v>
      </c>
      <c r="K5" s="177" t="s">
        <v>486</v>
      </c>
      <c r="L5" s="177" t="s">
        <v>487</v>
      </c>
    </row>
    <row r="6" spans="1:12" x14ac:dyDescent="0.2">
      <c r="A6" s="176">
        <v>38628</v>
      </c>
      <c r="B6" s="176"/>
      <c r="C6" s="177" t="s">
        <v>94</v>
      </c>
      <c r="D6" s="177" t="s">
        <v>488</v>
      </c>
      <c r="E6" s="177" t="s">
        <v>478</v>
      </c>
      <c r="F6" s="178"/>
      <c r="G6" s="177">
        <v>47.43</v>
      </c>
      <c r="H6" s="177"/>
      <c r="I6" s="177"/>
      <c r="J6" s="177" t="s">
        <v>17</v>
      </c>
      <c r="K6" s="177" t="s">
        <v>423</v>
      </c>
      <c r="L6" s="177" t="s">
        <v>489</v>
      </c>
    </row>
    <row r="7" spans="1:12" x14ac:dyDescent="0.2">
      <c r="A7" s="176">
        <v>38628</v>
      </c>
      <c r="B7" s="176"/>
      <c r="C7" s="177" t="s">
        <v>135</v>
      </c>
      <c r="D7" s="177" t="s">
        <v>465</v>
      </c>
      <c r="E7" s="177" t="s">
        <v>16</v>
      </c>
      <c r="F7" s="178"/>
      <c r="G7" s="177">
        <v>67.88</v>
      </c>
      <c r="H7" s="177"/>
      <c r="I7" s="177"/>
      <c r="J7" s="177" t="s">
        <v>17</v>
      </c>
      <c r="K7" s="177" t="s">
        <v>460</v>
      </c>
      <c r="L7" s="177" t="s">
        <v>433</v>
      </c>
    </row>
    <row r="8" spans="1:12" x14ac:dyDescent="0.2">
      <c r="A8" s="176">
        <v>38628</v>
      </c>
      <c r="B8" s="176"/>
      <c r="C8" s="177" t="s">
        <v>379</v>
      </c>
      <c r="D8" s="177" t="s">
        <v>105</v>
      </c>
      <c r="E8" s="177" t="s">
        <v>478</v>
      </c>
      <c r="F8" s="178"/>
      <c r="G8" s="177">
        <v>67.37</v>
      </c>
      <c r="H8" s="177"/>
      <c r="I8" s="177"/>
      <c r="J8" s="177" t="s">
        <v>17</v>
      </c>
      <c r="K8" s="177" t="s">
        <v>460</v>
      </c>
      <c r="L8" s="177" t="s">
        <v>490</v>
      </c>
    </row>
    <row r="9" spans="1:12" x14ac:dyDescent="0.2">
      <c r="A9" s="176">
        <v>38628</v>
      </c>
      <c r="B9" s="176"/>
      <c r="C9" s="177" t="s">
        <v>491</v>
      </c>
      <c r="D9" s="177" t="s">
        <v>434</v>
      </c>
      <c r="E9" s="177" t="s">
        <v>23</v>
      </c>
      <c r="F9" s="178"/>
      <c r="G9" s="177">
        <v>63.67</v>
      </c>
      <c r="H9" s="177"/>
      <c r="I9" s="177"/>
      <c r="J9" s="177" t="s">
        <v>17</v>
      </c>
      <c r="K9" s="177" t="s">
        <v>492</v>
      </c>
      <c r="L9" s="177" t="s">
        <v>309</v>
      </c>
    </row>
    <row r="10" spans="1:12" x14ac:dyDescent="0.2">
      <c r="A10" s="176">
        <v>38628</v>
      </c>
      <c r="B10" s="176"/>
      <c r="C10" s="177" t="s">
        <v>493</v>
      </c>
      <c r="D10" s="177" t="s">
        <v>494</v>
      </c>
      <c r="E10" s="177" t="s">
        <v>478</v>
      </c>
      <c r="F10" s="178"/>
      <c r="G10" s="177">
        <v>60.21</v>
      </c>
      <c r="H10" s="177"/>
      <c r="I10" s="177"/>
      <c r="J10" s="177" t="s">
        <v>167</v>
      </c>
      <c r="K10" s="177" t="s">
        <v>495</v>
      </c>
      <c r="L10" s="177" t="s">
        <v>494</v>
      </c>
    </row>
    <row r="11" spans="1:12" x14ac:dyDescent="0.2">
      <c r="A11" s="176">
        <v>38629</v>
      </c>
      <c r="B11" s="176"/>
      <c r="C11" s="177" t="s">
        <v>384</v>
      </c>
      <c r="D11" s="177" t="s">
        <v>385</v>
      </c>
      <c r="E11" s="177" t="s">
        <v>478</v>
      </c>
      <c r="F11" s="178"/>
      <c r="G11" s="177">
        <v>58.231000000000002</v>
      </c>
      <c r="H11" s="177"/>
      <c r="I11" s="177"/>
      <c r="J11" s="177" t="s">
        <v>167</v>
      </c>
      <c r="K11" s="177" t="s">
        <v>384</v>
      </c>
      <c r="L11" s="177" t="s">
        <v>479</v>
      </c>
    </row>
    <row r="12" spans="1:12" x14ac:dyDescent="0.2">
      <c r="A12" s="176">
        <v>38629</v>
      </c>
      <c r="B12" s="176"/>
      <c r="C12" s="177" t="s">
        <v>109</v>
      </c>
      <c r="D12" s="177" t="s">
        <v>496</v>
      </c>
      <c r="E12" s="177" t="s">
        <v>478</v>
      </c>
      <c r="F12" s="178"/>
      <c r="G12" s="177">
        <v>54.320999999999998</v>
      </c>
      <c r="H12" s="177"/>
      <c r="I12" s="177"/>
      <c r="J12" s="177" t="s">
        <v>167</v>
      </c>
      <c r="K12" s="177" t="s">
        <v>497</v>
      </c>
      <c r="L12" s="177" t="s">
        <v>479</v>
      </c>
    </row>
    <row r="13" spans="1:12" x14ac:dyDescent="0.2">
      <c r="A13" s="176">
        <v>38629</v>
      </c>
      <c r="B13" s="176"/>
      <c r="C13" s="177" t="s">
        <v>480</v>
      </c>
      <c r="D13" s="177" t="s">
        <v>481</v>
      </c>
      <c r="E13" s="177" t="s">
        <v>478</v>
      </c>
      <c r="F13" s="178"/>
      <c r="G13" s="177">
        <v>51.317999999999998</v>
      </c>
      <c r="H13" s="177"/>
      <c r="I13" s="177"/>
      <c r="J13" s="177" t="s">
        <v>167</v>
      </c>
      <c r="K13" s="177" t="s">
        <v>482</v>
      </c>
      <c r="L13" s="177" t="s">
        <v>483</v>
      </c>
    </row>
    <row r="14" spans="1:12" x14ac:dyDescent="0.2">
      <c r="A14" s="176">
        <v>38629</v>
      </c>
      <c r="B14" s="176"/>
      <c r="C14" s="177" t="s">
        <v>94</v>
      </c>
      <c r="D14" s="177" t="s">
        <v>488</v>
      </c>
      <c r="E14" s="177" t="s">
        <v>478</v>
      </c>
      <c r="F14" s="178"/>
      <c r="G14" s="177">
        <v>46.637</v>
      </c>
      <c r="H14" s="177"/>
      <c r="I14" s="177"/>
      <c r="J14" s="177" t="s">
        <v>167</v>
      </c>
      <c r="K14" s="177" t="s">
        <v>423</v>
      </c>
      <c r="L14" s="177" t="s">
        <v>489</v>
      </c>
    </row>
    <row r="15" spans="1:12" x14ac:dyDescent="0.2">
      <c r="A15" s="176">
        <v>38629</v>
      </c>
      <c r="B15" s="176"/>
      <c r="C15" s="177" t="s">
        <v>498</v>
      </c>
      <c r="D15" s="177" t="s">
        <v>485</v>
      </c>
      <c r="E15" s="177" t="s">
        <v>478</v>
      </c>
      <c r="F15" s="178"/>
      <c r="G15" s="177">
        <v>42.23</v>
      </c>
      <c r="H15" s="177"/>
      <c r="I15" s="177"/>
      <c r="J15" s="177" t="s">
        <v>167</v>
      </c>
      <c r="K15" s="177" t="s">
        <v>486</v>
      </c>
      <c r="L15" s="177" t="s">
        <v>487</v>
      </c>
    </row>
    <row r="16" spans="1:12" x14ac:dyDescent="0.2">
      <c r="A16" s="176">
        <v>38629</v>
      </c>
      <c r="B16" s="176"/>
      <c r="C16" s="177" t="s">
        <v>379</v>
      </c>
      <c r="D16" s="177" t="s">
        <v>105</v>
      </c>
      <c r="E16" s="177" t="s">
        <v>478</v>
      </c>
      <c r="F16" s="178"/>
      <c r="G16" s="177">
        <v>70.710999999999999</v>
      </c>
      <c r="H16" s="177"/>
      <c r="I16" s="177"/>
      <c r="J16" s="177" t="s">
        <v>17</v>
      </c>
      <c r="K16" s="177" t="s">
        <v>460</v>
      </c>
      <c r="L16" s="177" t="s">
        <v>490</v>
      </c>
    </row>
    <row r="17" spans="1:12" x14ac:dyDescent="0.2">
      <c r="A17" s="176">
        <v>38629</v>
      </c>
      <c r="B17" s="176"/>
      <c r="C17" s="177" t="s">
        <v>491</v>
      </c>
      <c r="D17" s="177" t="s">
        <v>434</v>
      </c>
      <c r="E17" s="177" t="s">
        <v>23</v>
      </c>
      <c r="F17" s="178"/>
      <c r="G17" s="177">
        <v>72.100999999999999</v>
      </c>
      <c r="H17" s="177"/>
      <c r="I17" s="177"/>
      <c r="J17" s="177" t="s">
        <v>17</v>
      </c>
      <c r="K17" s="177" t="s">
        <v>492</v>
      </c>
      <c r="L17" s="177" t="s">
        <v>309</v>
      </c>
    </row>
    <row r="18" spans="1:12" x14ac:dyDescent="0.2">
      <c r="A18" s="176">
        <v>38629</v>
      </c>
      <c r="B18" s="176"/>
      <c r="C18" s="177" t="s">
        <v>27</v>
      </c>
      <c r="D18" s="177" t="s">
        <v>367</v>
      </c>
      <c r="E18" s="177" t="s">
        <v>20</v>
      </c>
      <c r="F18" s="178"/>
      <c r="G18" s="177">
        <v>53.39</v>
      </c>
      <c r="H18" s="177"/>
      <c r="I18" s="177"/>
      <c r="J18" s="177" t="s">
        <v>17</v>
      </c>
      <c r="K18" s="177" t="s">
        <v>499</v>
      </c>
      <c r="L18" s="177" t="s">
        <v>500</v>
      </c>
    </row>
    <row r="19" spans="1:12" x14ac:dyDescent="0.2">
      <c r="A19" s="176">
        <v>38629</v>
      </c>
      <c r="B19" s="176"/>
      <c r="C19" s="177" t="s">
        <v>493</v>
      </c>
      <c r="D19" s="177" t="s">
        <v>494</v>
      </c>
      <c r="E19" s="177" t="s">
        <v>478</v>
      </c>
      <c r="F19" s="178"/>
      <c r="G19" s="177" t="s">
        <v>232</v>
      </c>
      <c r="H19" s="177"/>
      <c r="I19" s="177"/>
      <c r="J19" s="179" t="s">
        <v>165</v>
      </c>
      <c r="K19" s="177" t="s">
        <v>495</v>
      </c>
      <c r="L19" s="177" t="s">
        <v>494</v>
      </c>
    </row>
    <row r="20" spans="1:12" x14ac:dyDescent="0.2">
      <c r="A20" s="176">
        <v>38629</v>
      </c>
      <c r="B20" s="176"/>
      <c r="C20" s="177" t="s">
        <v>501</v>
      </c>
      <c r="D20" s="177" t="s">
        <v>465</v>
      </c>
      <c r="E20" s="177" t="s">
        <v>16</v>
      </c>
      <c r="F20" s="178"/>
      <c r="G20" s="177">
        <v>61.71</v>
      </c>
      <c r="H20" s="177"/>
      <c r="I20" s="177"/>
      <c r="J20" s="177" t="s">
        <v>17</v>
      </c>
      <c r="K20" s="177" t="s">
        <v>460</v>
      </c>
      <c r="L20" s="177" t="s">
        <v>433</v>
      </c>
    </row>
    <row r="21" spans="1:12" x14ac:dyDescent="0.2">
      <c r="A21" s="176">
        <v>38630</v>
      </c>
      <c r="B21" s="176"/>
      <c r="C21" s="177" t="s">
        <v>384</v>
      </c>
      <c r="D21" s="177" t="s">
        <v>385</v>
      </c>
      <c r="E21" s="177" t="s">
        <v>478</v>
      </c>
      <c r="F21" s="178"/>
      <c r="G21" s="177">
        <v>58.4</v>
      </c>
      <c r="H21" s="177"/>
      <c r="I21" s="177"/>
      <c r="J21" s="177" t="s">
        <v>502</v>
      </c>
      <c r="K21" s="177" t="s">
        <v>384</v>
      </c>
      <c r="L21" s="177" t="s">
        <v>479</v>
      </c>
    </row>
    <row r="22" spans="1:12" x14ac:dyDescent="0.2">
      <c r="A22" s="176">
        <v>38630</v>
      </c>
      <c r="B22" s="176"/>
      <c r="C22" s="177" t="s">
        <v>109</v>
      </c>
      <c r="D22" s="177" t="s">
        <v>496</v>
      </c>
      <c r="E22" s="177" t="s">
        <v>478</v>
      </c>
      <c r="F22" s="178"/>
      <c r="G22" s="177">
        <v>59.73</v>
      </c>
      <c r="H22" s="177"/>
      <c r="I22" s="177"/>
      <c r="J22" s="177" t="s">
        <v>502</v>
      </c>
      <c r="K22" s="177" t="s">
        <v>497</v>
      </c>
      <c r="L22" s="177" t="s">
        <v>479</v>
      </c>
    </row>
    <row r="23" spans="1:12" x14ac:dyDescent="0.2">
      <c r="A23" s="176">
        <v>38630</v>
      </c>
      <c r="B23" s="176"/>
      <c r="C23" s="177" t="s">
        <v>480</v>
      </c>
      <c r="D23" s="177" t="s">
        <v>481</v>
      </c>
      <c r="E23" s="177" t="s">
        <v>478</v>
      </c>
      <c r="F23" s="178"/>
      <c r="G23" s="177">
        <v>52.45</v>
      </c>
      <c r="H23" s="177"/>
      <c r="I23" s="177"/>
      <c r="J23" s="177" t="s">
        <v>502</v>
      </c>
      <c r="K23" s="177" t="s">
        <v>482</v>
      </c>
      <c r="L23" s="177" t="s">
        <v>483</v>
      </c>
    </row>
    <row r="24" spans="1:12" x14ac:dyDescent="0.2">
      <c r="A24" s="176">
        <v>38630</v>
      </c>
      <c r="B24" s="176"/>
      <c r="C24" s="177" t="s">
        <v>94</v>
      </c>
      <c r="D24" s="177" t="s">
        <v>488</v>
      </c>
      <c r="E24" s="177" t="s">
        <v>478</v>
      </c>
      <c r="F24" s="178"/>
      <c r="G24" s="177">
        <v>47.44</v>
      </c>
      <c r="H24" s="177"/>
      <c r="I24" s="177"/>
      <c r="J24" s="177" t="s">
        <v>502</v>
      </c>
      <c r="K24" s="177" t="s">
        <v>423</v>
      </c>
      <c r="L24" s="177" t="s">
        <v>489</v>
      </c>
    </row>
    <row r="25" spans="1:12" x14ac:dyDescent="0.2">
      <c r="A25" s="176">
        <v>38630</v>
      </c>
      <c r="B25" s="176"/>
      <c r="C25" s="177" t="s">
        <v>498</v>
      </c>
      <c r="D25" s="177" t="s">
        <v>485</v>
      </c>
      <c r="E25" s="177" t="s">
        <v>478</v>
      </c>
      <c r="F25" s="178"/>
      <c r="G25" s="177">
        <v>46.07</v>
      </c>
      <c r="H25" s="177"/>
      <c r="I25" s="177"/>
      <c r="J25" s="177" t="s">
        <v>502</v>
      </c>
      <c r="K25" s="177" t="s">
        <v>486</v>
      </c>
      <c r="L25" s="177" t="s">
        <v>487</v>
      </c>
    </row>
    <row r="26" spans="1:12" x14ac:dyDescent="0.2">
      <c r="A26" s="176">
        <v>38630</v>
      </c>
      <c r="B26" s="176"/>
      <c r="C26" s="177" t="s">
        <v>135</v>
      </c>
      <c r="D26" s="177" t="s">
        <v>465</v>
      </c>
      <c r="E26" s="177" t="s">
        <v>16</v>
      </c>
      <c r="F26" s="178"/>
      <c r="G26" s="177">
        <v>71.349999999999994</v>
      </c>
      <c r="H26" s="177"/>
      <c r="I26" s="177"/>
      <c r="J26" s="177" t="s">
        <v>17</v>
      </c>
      <c r="K26" s="177" t="s">
        <v>460</v>
      </c>
      <c r="L26" s="177" t="s">
        <v>433</v>
      </c>
    </row>
    <row r="27" spans="1:12" x14ac:dyDescent="0.2">
      <c r="A27" s="176">
        <v>38630</v>
      </c>
      <c r="B27" s="176"/>
      <c r="C27" s="177" t="s">
        <v>491</v>
      </c>
      <c r="D27" s="177" t="s">
        <v>434</v>
      </c>
      <c r="E27" s="177" t="s">
        <v>23</v>
      </c>
      <c r="F27" s="178"/>
      <c r="G27" s="177">
        <v>71.92</v>
      </c>
      <c r="H27" s="177"/>
      <c r="I27" s="177"/>
      <c r="J27" s="177" t="s">
        <v>17</v>
      </c>
      <c r="K27" s="177" t="s">
        <v>492</v>
      </c>
      <c r="L27" s="177" t="s">
        <v>309</v>
      </c>
    </row>
    <row r="28" spans="1:12" x14ac:dyDescent="0.2">
      <c r="A28" s="176">
        <v>38630</v>
      </c>
      <c r="B28" s="176"/>
      <c r="C28" s="177" t="s">
        <v>379</v>
      </c>
      <c r="D28" s="177" t="s">
        <v>105</v>
      </c>
      <c r="E28" s="177" t="s">
        <v>478</v>
      </c>
      <c r="F28" s="178"/>
      <c r="G28" s="177">
        <v>73.22</v>
      </c>
      <c r="H28" s="177"/>
      <c r="I28" s="177"/>
      <c r="J28" s="177" t="s">
        <v>17</v>
      </c>
      <c r="K28" s="177" t="s">
        <v>460</v>
      </c>
      <c r="L28" s="177" t="s">
        <v>490</v>
      </c>
    </row>
    <row r="29" spans="1:12" x14ac:dyDescent="0.2">
      <c r="A29" s="176">
        <v>38630</v>
      </c>
      <c r="B29" s="176"/>
      <c r="C29" s="177" t="s">
        <v>493</v>
      </c>
      <c r="D29" s="177" t="s">
        <v>494</v>
      </c>
      <c r="E29" s="177" t="s">
        <v>478</v>
      </c>
      <c r="F29" s="178"/>
      <c r="G29" s="177">
        <v>62.83</v>
      </c>
      <c r="H29" s="177"/>
      <c r="I29" s="177"/>
      <c r="J29" s="177" t="s">
        <v>17</v>
      </c>
      <c r="K29" s="177" t="s">
        <v>495</v>
      </c>
      <c r="L29" s="177" t="s">
        <v>494</v>
      </c>
    </row>
    <row r="30" spans="1:12" x14ac:dyDescent="0.2">
      <c r="A30" s="176">
        <v>38630</v>
      </c>
      <c r="B30" s="176"/>
      <c r="C30" s="177" t="s">
        <v>27</v>
      </c>
      <c r="D30" s="177" t="s">
        <v>367</v>
      </c>
      <c r="E30" s="177" t="s">
        <v>20</v>
      </c>
      <c r="F30" s="178"/>
      <c r="G30" s="177">
        <v>58.71</v>
      </c>
      <c r="H30" s="177"/>
      <c r="I30" s="177"/>
      <c r="J30" s="177" t="s">
        <v>17</v>
      </c>
      <c r="K30" s="177" t="s">
        <v>499</v>
      </c>
      <c r="L30" s="177" t="s">
        <v>500</v>
      </c>
    </row>
    <row r="31" spans="1:12" x14ac:dyDescent="0.2">
      <c r="A31" s="176">
        <v>38631</v>
      </c>
      <c r="B31" s="176"/>
      <c r="C31" s="177" t="s">
        <v>109</v>
      </c>
      <c r="D31" s="177" t="s">
        <v>496</v>
      </c>
      <c r="E31" s="177" t="s">
        <v>478</v>
      </c>
      <c r="F31" s="178"/>
      <c r="G31" s="177">
        <v>64.040000000000006</v>
      </c>
      <c r="H31" s="177"/>
      <c r="I31" s="177"/>
      <c r="J31" s="177" t="s">
        <v>17</v>
      </c>
      <c r="K31" s="177" t="s">
        <v>497</v>
      </c>
      <c r="L31" s="177" t="s">
        <v>479</v>
      </c>
    </row>
    <row r="32" spans="1:12" x14ac:dyDescent="0.2">
      <c r="A32" s="176">
        <v>38631</v>
      </c>
      <c r="B32" s="176"/>
      <c r="C32" s="177" t="s">
        <v>384</v>
      </c>
      <c r="D32" s="177" t="s">
        <v>385</v>
      </c>
      <c r="E32" s="177" t="s">
        <v>478</v>
      </c>
      <c r="F32" s="178"/>
      <c r="G32" s="177">
        <v>64.177999999999997</v>
      </c>
      <c r="H32" s="177"/>
      <c r="I32" s="177"/>
      <c r="J32" s="177" t="s">
        <v>17</v>
      </c>
      <c r="K32" s="177" t="s">
        <v>384</v>
      </c>
      <c r="L32" s="177" t="s">
        <v>479</v>
      </c>
    </row>
    <row r="33" spans="1:12" x14ac:dyDescent="0.2">
      <c r="A33" s="176">
        <v>38631</v>
      </c>
      <c r="B33" s="176"/>
      <c r="C33" s="177" t="s">
        <v>480</v>
      </c>
      <c r="D33" s="177" t="s">
        <v>481</v>
      </c>
      <c r="E33" s="177" t="s">
        <v>478</v>
      </c>
      <c r="F33" s="178"/>
      <c r="G33" s="177">
        <v>57.697000000000003</v>
      </c>
      <c r="H33" s="177"/>
      <c r="I33" s="177"/>
      <c r="J33" s="177" t="s">
        <v>17</v>
      </c>
      <c r="K33" s="177" t="s">
        <v>482</v>
      </c>
      <c r="L33" s="177" t="s">
        <v>483</v>
      </c>
    </row>
    <row r="34" spans="1:12" x14ac:dyDescent="0.2">
      <c r="A34" s="176">
        <v>38631</v>
      </c>
      <c r="B34" s="176"/>
      <c r="C34" s="177" t="s">
        <v>370</v>
      </c>
      <c r="D34" s="177" t="s">
        <v>464</v>
      </c>
      <c r="E34" s="177" t="s">
        <v>478</v>
      </c>
      <c r="F34" s="178"/>
      <c r="G34" s="177">
        <v>54.981999999999999</v>
      </c>
      <c r="H34" s="177"/>
      <c r="I34" s="177"/>
      <c r="J34" s="177" t="s">
        <v>17</v>
      </c>
      <c r="K34" s="177" t="s">
        <v>464</v>
      </c>
      <c r="L34" s="177" t="s">
        <v>464</v>
      </c>
    </row>
    <row r="35" spans="1:12" x14ac:dyDescent="0.2">
      <c r="A35" s="176">
        <v>38631</v>
      </c>
      <c r="B35" s="176"/>
      <c r="C35" s="177" t="s">
        <v>94</v>
      </c>
      <c r="D35" s="177" t="s">
        <v>488</v>
      </c>
      <c r="E35" s="177" t="s">
        <v>478</v>
      </c>
      <c r="F35" s="178"/>
      <c r="G35" s="177">
        <v>50.279000000000003</v>
      </c>
      <c r="H35" s="177"/>
      <c r="I35" s="177"/>
      <c r="J35" s="177" t="s">
        <v>17</v>
      </c>
      <c r="K35" s="177" t="s">
        <v>423</v>
      </c>
      <c r="L35" s="177" t="s">
        <v>489</v>
      </c>
    </row>
    <row r="36" spans="1:12" x14ac:dyDescent="0.2">
      <c r="A36" s="176">
        <v>38631</v>
      </c>
      <c r="B36" s="176"/>
      <c r="C36" s="177" t="s">
        <v>135</v>
      </c>
      <c r="D36" s="177" t="s">
        <v>465</v>
      </c>
      <c r="E36" s="177" t="s">
        <v>16</v>
      </c>
      <c r="F36" s="178"/>
      <c r="G36" s="177">
        <v>76.686000000000007</v>
      </c>
      <c r="H36" s="177"/>
      <c r="I36" s="177"/>
      <c r="J36" s="177" t="s">
        <v>17</v>
      </c>
      <c r="K36" s="177" t="s">
        <v>460</v>
      </c>
      <c r="L36" s="177" t="s">
        <v>433</v>
      </c>
    </row>
    <row r="37" spans="1:12" x14ac:dyDescent="0.2">
      <c r="A37" s="176">
        <v>38631</v>
      </c>
      <c r="B37" s="176"/>
      <c r="C37" s="177" t="s">
        <v>379</v>
      </c>
      <c r="D37" s="177" t="s">
        <v>105</v>
      </c>
      <c r="E37" s="177" t="s">
        <v>478</v>
      </c>
      <c r="F37" s="178"/>
      <c r="G37" s="177">
        <v>73.594999999999999</v>
      </c>
      <c r="H37" s="177"/>
      <c r="I37" s="177"/>
      <c r="J37" s="177" t="s">
        <v>17</v>
      </c>
      <c r="K37" s="177" t="s">
        <v>460</v>
      </c>
      <c r="L37" s="177" t="s">
        <v>490</v>
      </c>
    </row>
    <row r="38" spans="1:12" x14ac:dyDescent="0.2">
      <c r="A38" s="176">
        <v>38631</v>
      </c>
      <c r="B38" s="176"/>
      <c r="C38" s="177" t="s">
        <v>503</v>
      </c>
      <c r="D38" s="177" t="s">
        <v>434</v>
      </c>
      <c r="E38" s="177" t="s">
        <v>23</v>
      </c>
      <c r="F38" s="178"/>
      <c r="G38" s="177" t="s">
        <v>198</v>
      </c>
      <c r="H38" s="177"/>
      <c r="I38" s="177"/>
      <c r="J38" s="177" t="s">
        <v>165</v>
      </c>
      <c r="K38" s="177" t="s">
        <v>492</v>
      </c>
      <c r="L38" s="177" t="s">
        <v>309</v>
      </c>
    </row>
    <row r="39" spans="1:12" x14ac:dyDescent="0.2">
      <c r="A39" s="176">
        <v>38631</v>
      </c>
      <c r="B39" s="176"/>
      <c r="C39" s="177" t="s">
        <v>493</v>
      </c>
      <c r="D39" s="177" t="s">
        <v>494</v>
      </c>
      <c r="E39" s="177" t="s">
        <v>478</v>
      </c>
      <c r="F39" s="178"/>
      <c r="G39" s="177">
        <v>65.293000000000006</v>
      </c>
      <c r="H39" s="177"/>
      <c r="I39" s="177"/>
      <c r="J39" s="177" t="s">
        <v>17</v>
      </c>
      <c r="K39" s="177" t="s">
        <v>495</v>
      </c>
      <c r="L39" s="177" t="s">
        <v>494</v>
      </c>
    </row>
    <row r="40" spans="1:12" x14ac:dyDescent="0.2">
      <c r="A40" s="176">
        <v>38631</v>
      </c>
      <c r="B40" s="176"/>
      <c r="C40" s="177" t="s">
        <v>27</v>
      </c>
      <c r="D40" s="177" t="s">
        <v>367</v>
      </c>
      <c r="E40" s="177" t="s">
        <v>20</v>
      </c>
      <c r="F40" s="178"/>
      <c r="G40" s="177">
        <v>65.046000000000006</v>
      </c>
      <c r="H40" s="177"/>
      <c r="I40" s="177"/>
      <c r="J40" s="177" t="s">
        <v>17</v>
      </c>
      <c r="K40" s="177" t="s">
        <v>499</v>
      </c>
      <c r="L40" s="177" t="s">
        <v>500</v>
      </c>
    </row>
    <row r="41" spans="1:12" x14ac:dyDescent="0.2">
      <c r="A41" s="176">
        <v>38632</v>
      </c>
      <c r="B41" s="176"/>
      <c r="C41" s="177" t="s">
        <v>491</v>
      </c>
      <c r="D41" s="177" t="s">
        <v>434</v>
      </c>
      <c r="E41" s="177" t="s">
        <v>23</v>
      </c>
      <c r="F41" s="178"/>
      <c r="G41" s="177" t="s">
        <v>504</v>
      </c>
      <c r="H41" s="177"/>
      <c r="I41" s="177"/>
      <c r="J41" s="177" t="s">
        <v>165</v>
      </c>
      <c r="K41" s="177" t="s">
        <v>492</v>
      </c>
      <c r="L41" s="177" t="s">
        <v>309</v>
      </c>
    </row>
    <row r="42" spans="1:12" x14ac:dyDescent="0.2">
      <c r="A42" s="176">
        <v>38632</v>
      </c>
      <c r="B42" s="176"/>
      <c r="C42" s="177" t="s">
        <v>109</v>
      </c>
      <c r="D42" s="177" t="s">
        <v>496</v>
      </c>
      <c r="E42" s="177" t="s">
        <v>478</v>
      </c>
      <c r="F42" s="178"/>
      <c r="G42" s="177">
        <v>63.137</v>
      </c>
      <c r="H42" s="177"/>
      <c r="I42" s="177"/>
      <c r="J42" s="177" t="s">
        <v>167</v>
      </c>
      <c r="K42" s="177" t="s">
        <v>497</v>
      </c>
      <c r="L42" s="177" t="s">
        <v>479</v>
      </c>
    </row>
    <row r="43" spans="1:12" x14ac:dyDescent="0.2">
      <c r="A43" s="176">
        <v>38632</v>
      </c>
      <c r="B43" s="176"/>
      <c r="C43" s="177" t="s">
        <v>480</v>
      </c>
      <c r="D43" s="177" t="s">
        <v>481</v>
      </c>
      <c r="E43" s="177" t="s">
        <v>478</v>
      </c>
      <c r="F43" s="178"/>
      <c r="G43" s="177">
        <v>56.476999999999997</v>
      </c>
      <c r="H43" s="177"/>
      <c r="I43" s="177"/>
      <c r="J43" s="177" t="s">
        <v>167</v>
      </c>
      <c r="K43" s="177" t="s">
        <v>482</v>
      </c>
      <c r="L43" s="177" t="s">
        <v>483</v>
      </c>
    </row>
    <row r="44" spans="1:12" x14ac:dyDescent="0.2">
      <c r="A44" s="176">
        <v>38632</v>
      </c>
      <c r="B44" s="176"/>
      <c r="C44" s="177" t="s">
        <v>94</v>
      </c>
      <c r="D44" s="177" t="s">
        <v>488</v>
      </c>
      <c r="E44" s="177" t="s">
        <v>478</v>
      </c>
      <c r="F44" s="178"/>
      <c r="G44" s="177">
        <v>50.534999999999997</v>
      </c>
      <c r="H44" s="177"/>
      <c r="I44" s="177"/>
      <c r="J44" s="177" t="s">
        <v>167</v>
      </c>
      <c r="K44" s="177" t="s">
        <v>423</v>
      </c>
      <c r="L44" s="177" t="s">
        <v>489</v>
      </c>
    </row>
    <row r="45" spans="1:12" x14ac:dyDescent="0.2">
      <c r="A45" s="176">
        <v>38632</v>
      </c>
      <c r="B45" s="176"/>
      <c r="C45" s="177" t="s">
        <v>402</v>
      </c>
      <c r="D45" s="177" t="s">
        <v>464</v>
      </c>
      <c r="E45" s="177" t="s">
        <v>478</v>
      </c>
      <c r="F45" s="178"/>
      <c r="G45" s="177">
        <v>51.732999999999997</v>
      </c>
      <c r="H45" s="177"/>
      <c r="I45" s="177"/>
      <c r="J45" s="177" t="s">
        <v>167</v>
      </c>
      <c r="K45" s="177" t="s">
        <v>464</v>
      </c>
      <c r="L45" s="177" t="s">
        <v>464</v>
      </c>
    </row>
    <row r="46" spans="1:12" x14ac:dyDescent="0.2">
      <c r="A46" s="176">
        <v>38632</v>
      </c>
      <c r="B46" s="176"/>
      <c r="C46" s="177" t="s">
        <v>379</v>
      </c>
      <c r="D46" s="177" t="s">
        <v>105</v>
      </c>
      <c r="E46" s="177" t="s">
        <v>478</v>
      </c>
      <c r="F46" s="178"/>
      <c r="G46" s="177">
        <v>75.777000000000001</v>
      </c>
      <c r="H46" s="177"/>
      <c r="I46" s="177"/>
      <c r="J46" s="177" t="s">
        <v>17</v>
      </c>
      <c r="K46" s="177" t="s">
        <v>460</v>
      </c>
      <c r="L46" s="177" t="s">
        <v>490</v>
      </c>
    </row>
    <row r="47" spans="1:12" x14ac:dyDescent="0.2">
      <c r="A47" s="176">
        <v>38632</v>
      </c>
      <c r="B47" s="176"/>
      <c r="C47" s="177" t="s">
        <v>493</v>
      </c>
      <c r="D47" s="177" t="s">
        <v>494</v>
      </c>
      <c r="E47" s="177" t="s">
        <v>478</v>
      </c>
      <c r="F47" s="178"/>
      <c r="G47" s="180">
        <v>66.584999999999994</v>
      </c>
      <c r="H47" s="180"/>
      <c r="I47" s="180"/>
      <c r="J47" s="177" t="s">
        <v>17</v>
      </c>
      <c r="K47" s="177" t="s">
        <v>495</v>
      </c>
      <c r="L47" s="177" t="s">
        <v>494</v>
      </c>
    </row>
    <row r="48" spans="1:12" x14ac:dyDescent="0.2">
      <c r="A48" s="176">
        <v>38632</v>
      </c>
      <c r="B48" s="176"/>
      <c r="C48" s="177" t="s">
        <v>27</v>
      </c>
      <c r="D48" s="177" t="s">
        <v>367</v>
      </c>
      <c r="E48" s="177" t="s">
        <v>20</v>
      </c>
      <c r="F48" s="178"/>
      <c r="G48" s="177" t="s">
        <v>198</v>
      </c>
      <c r="H48" s="177"/>
      <c r="I48" s="177"/>
      <c r="J48" s="177" t="s">
        <v>165</v>
      </c>
      <c r="K48" s="177" t="s">
        <v>499</v>
      </c>
      <c r="L48" s="177" t="s">
        <v>500</v>
      </c>
    </row>
    <row r="49" spans="1:12" x14ac:dyDescent="0.2">
      <c r="A49" s="176">
        <v>38632</v>
      </c>
      <c r="B49" s="176"/>
      <c r="C49" s="177" t="s">
        <v>501</v>
      </c>
      <c r="D49" s="177" t="s">
        <v>465</v>
      </c>
      <c r="E49" s="177" t="s">
        <v>16</v>
      </c>
      <c r="F49" s="178"/>
      <c r="G49" s="177">
        <v>65.628</v>
      </c>
      <c r="H49" s="177"/>
      <c r="I49" s="177"/>
      <c r="J49" s="177" t="s">
        <v>17</v>
      </c>
      <c r="K49" s="177" t="s">
        <v>460</v>
      </c>
      <c r="L49" s="177" t="s">
        <v>433</v>
      </c>
    </row>
    <row r="50" spans="1:12" x14ac:dyDescent="0.2">
      <c r="A50" s="176">
        <v>38632</v>
      </c>
      <c r="B50" s="176"/>
      <c r="C50" s="177" t="s">
        <v>384</v>
      </c>
      <c r="D50" s="177" t="s">
        <v>385</v>
      </c>
      <c r="E50" s="177" t="s">
        <v>478</v>
      </c>
      <c r="F50" s="178"/>
      <c r="G50" s="177">
        <v>64.427999999999997</v>
      </c>
      <c r="H50" s="177"/>
      <c r="I50" s="177"/>
      <c r="J50" s="177" t="s">
        <v>17</v>
      </c>
      <c r="K50" s="177" t="s">
        <v>384</v>
      </c>
      <c r="L50" s="177" t="s">
        <v>479</v>
      </c>
    </row>
    <row r="51" spans="1:12" x14ac:dyDescent="0.2">
      <c r="A51" s="176">
        <v>38633</v>
      </c>
      <c r="B51" s="176"/>
      <c r="C51" s="177" t="s">
        <v>384</v>
      </c>
      <c r="D51" s="177" t="s">
        <v>385</v>
      </c>
      <c r="E51" s="177" t="s">
        <v>478</v>
      </c>
      <c r="F51" s="178"/>
      <c r="G51" s="177">
        <v>54.598999999999997</v>
      </c>
      <c r="H51" s="177"/>
      <c r="I51" s="177"/>
      <c r="J51" s="177" t="s">
        <v>167</v>
      </c>
      <c r="K51" s="177" t="s">
        <v>384</v>
      </c>
      <c r="L51" s="177" t="s">
        <v>479</v>
      </c>
    </row>
    <row r="52" spans="1:12" x14ac:dyDescent="0.2">
      <c r="A52" s="176">
        <v>38633</v>
      </c>
      <c r="B52" s="176"/>
      <c r="C52" s="177" t="s">
        <v>109</v>
      </c>
      <c r="D52" s="177" t="s">
        <v>496</v>
      </c>
      <c r="E52" s="177" t="s">
        <v>478</v>
      </c>
      <c r="F52" s="178"/>
      <c r="G52" s="177">
        <v>54.994999999999997</v>
      </c>
      <c r="H52" s="177"/>
      <c r="I52" s="177"/>
      <c r="J52" s="177" t="s">
        <v>167</v>
      </c>
      <c r="K52" s="177" t="s">
        <v>497</v>
      </c>
      <c r="L52" s="177" t="s">
        <v>479</v>
      </c>
    </row>
    <row r="53" spans="1:12" x14ac:dyDescent="0.2">
      <c r="A53" s="176">
        <v>38633</v>
      </c>
      <c r="B53" s="176"/>
      <c r="C53" s="177" t="s">
        <v>370</v>
      </c>
      <c r="D53" s="177" t="s">
        <v>464</v>
      </c>
      <c r="E53" s="177" t="s">
        <v>478</v>
      </c>
      <c r="F53" s="178"/>
      <c r="G53" s="177">
        <v>53.241</v>
      </c>
      <c r="H53" s="177"/>
      <c r="I53" s="177"/>
      <c r="J53" s="177" t="s">
        <v>167</v>
      </c>
      <c r="K53" s="177" t="s">
        <v>464</v>
      </c>
      <c r="L53" s="177" t="s">
        <v>464</v>
      </c>
    </row>
    <row r="54" spans="1:12" x14ac:dyDescent="0.2">
      <c r="A54" s="176">
        <v>38633</v>
      </c>
      <c r="B54" s="176"/>
      <c r="C54" s="177" t="s">
        <v>94</v>
      </c>
      <c r="D54" s="177" t="s">
        <v>488</v>
      </c>
      <c r="E54" s="177" t="s">
        <v>478</v>
      </c>
      <c r="F54" s="178"/>
      <c r="G54" s="177">
        <v>43.753999999999998</v>
      </c>
      <c r="H54" s="177"/>
      <c r="I54" s="177"/>
      <c r="J54" s="177" t="s">
        <v>167</v>
      </c>
      <c r="K54" s="177" t="s">
        <v>423</v>
      </c>
      <c r="L54" s="177" t="s">
        <v>489</v>
      </c>
    </row>
    <row r="55" spans="1:12" x14ac:dyDescent="0.2">
      <c r="A55" s="176">
        <v>38633</v>
      </c>
      <c r="B55" s="176"/>
      <c r="C55" s="177" t="s">
        <v>379</v>
      </c>
      <c r="D55" s="177" t="s">
        <v>105</v>
      </c>
      <c r="E55" s="177" t="s">
        <v>478</v>
      </c>
      <c r="F55" s="178"/>
      <c r="G55" s="177">
        <v>72.275999999999996</v>
      </c>
      <c r="H55" s="177"/>
      <c r="I55" s="177"/>
      <c r="J55" s="177" t="s">
        <v>17</v>
      </c>
      <c r="K55" s="177" t="s">
        <v>460</v>
      </c>
      <c r="L55" s="177" t="s">
        <v>490</v>
      </c>
    </row>
    <row r="56" spans="1:12" x14ac:dyDescent="0.2">
      <c r="A56" s="176">
        <v>38633</v>
      </c>
      <c r="B56" s="176"/>
      <c r="C56" s="177" t="s">
        <v>135</v>
      </c>
      <c r="D56" s="177" t="s">
        <v>465</v>
      </c>
      <c r="E56" s="177" t="s">
        <v>16</v>
      </c>
      <c r="F56" s="178"/>
      <c r="G56" s="177">
        <v>73.162000000000006</v>
      </c>
      <c r="H56" s="177"/>
      <c r="I56" s="177"/>
      <c r="J56" s="177" t="s">
        <v>17</v>
      </c>
      <c r="K56" s="177" t="s">
        <v>460</v>
      </c>
      <c r="L56" s="177" t="s">
        <v>433</v>
      </c>
    </row>
    <row r="57" spans="1:12" x14ac:dyDescent="0.2">
      <c r="A57" s="176">
        <v>38633</v>
      </c>
      <c r="B57" s="176"/>
      <c r="C57" s="177" t="s">
        <v>21</v>
      </c>
      <c r="D57" s="177" t="s">
        <v>434</v>
      </c>
      <c r="E57" s="177" t="s">
        <v>23</v>
      </c>
      <c r="F57" s="178"/>
      <c r="G57" s="180">
        <v>72.900000000000006</v>
      </c>
      <c r="H57" s="180"/>
      <c r="I57" s="180"/>
      <c r="J57" s="177" t="s">
        <v>17</v>
      </c>
      <c r="K57" s="177" t="s">
        <v>492</v>
      </c>
      <c r="L57" s="177" t="s">
        <v>309</v>
      </c>
    </row>
    <row r="58" spans="1:12" x14ac:dyDescent="0.2">
      <c r="A58" s="176">
        <v>38633</v>
      </c>
      <c r="B58" s="176"/>
      <c r="C58" s="177" t="s">
        <v>27</v>
      </c>
      <c r="D58" s="177" t="s">
        <v>367</v>
      </c>
      <c r="E58" s="177" t="s">
        <v>20</v>
      </c>
      <c r="F58" s="178"/>
      <c r="G58" s="177">
        <v>50.938000000000002</v>
      </c>
      <c r="H58" s="177"/>
      <c r="I58" s="177"/>
      <c r="J58" s="177" t="s">
        <v>167</v>
      </c>
      <c r="K58" s="177" t="s">
        <v>499</v>
      </c>
      <c r="L58" s="177" t="s">
        <v>500</v>
      </c>
    </row>
    <row r="59" spans="1:12" x14ac:dyDescent="0.2">
      <c r="A59" s="176">
        <v>38633</v>
      </c>
      <c r="B59" s="176"/>
      <c r="C59" s="177" t="s">
        <v>480</v>
      </c>
      <c r="D59" s="177" t="s">
        <v>481</v>
      </c>
      <c r="E59" s="177" t="s">
        <v>478</v>
      </c>
      <c r="F59" s="178"/>
      <c r="G59" s="177">
        <v>56.634999999999998</v>
      </c>
      <c r="H59" s="177"/>
      <c r="I59" s="177"/>
      <c r="J59" s="177" t="s">
        <v>17</v>
      </c>
      <c r="K59" s="177" t="s">
        <v>482</v>
      </c>
      <c r="L59" s="177" t="s">
        <v>483</v>
      </c>
    </row>
    <row r="60" spans="1:12" x14ac:dyDescent="0.2">
      <c r="A60" s="181"/>
      <c r="B60" s="181"/>
    </row>
    <row r="61" spans="1:12" ht="23.25" customHeight="1" x14ac:dyDescent="0.2">
      <c r="A61" s="182" t="s">
        <v>505</v>
      </c>
      <c r="B61" s="183"/>
      <c r="C61" s="184"/>
      <c r="D61" s="184"/>
      <c r="E61" s="184"/>
      <c r="F61" s="185"/>
      <c r="G61" s="184"/>
      <c r="H61" s="184"/>
      <c r="I61" s="184"/>
      <c r="J61" s="186"/>
      <c r="K61" s="184"/>
      <c r="L61" s="184"/>
    </row>
    <row r="62" spans="1:12" ht="15" customHeight="1" x14ac:dyDescent="0.2">
      <c r="A62" s="187"/>
      <c r="B62" s="188"/>
      <c r="C62" s="189"/>
      <c r="D62" s="190" t="s">
        <v>506</v>
      </c>
      <c r="E62" s="191"/>
      <c r="F62" s="192"/>
      <c r="G62" s="191"/>
      <c r="H62" s="191"/>
      <c r="I62" s="191"/>
      <c r="J62" s="193"/>
      <c r="K62" s="194"/>
      <c r="L62" s="190" t="s">
        <v>507</v>
      </c>
    </row>
    <row r="63" spans="1:12" x14ac:dyDescent="0.2">
      <c r="A63" s="195" t="s">
        <v>0</v>
      </c>
      <c r="B63" s="195"/>
      <c r="C63" s="196" t="s">
        <v>508</v>
      </c>
      <c r="D63" s="196" t="s">
        <v>509</v>
      </c>
      <c r="E63" s="196" t="s">
        <v>511</v>
      </c>
      <c r="F63" s="197"/>
      <c r="G63" s="196" t="s">
        <v>416</v>
      </c>
      <c r="H63" s="196"/>
      <c r="I63" s="196"/>
      <c r="J63" s="196" t="s">
        <v>513</v>
      </c>
      <c r="K63" s="196" t="s">
        <v>510</v>
      </c>
      <c r="L63" s="196" t="s">
        <v>512</v>
      </c>
    </row>
    <row r="64" spans="1:12" x14ac:dyDescent="0.2">
      <c r="A64" s="198">
        <v>38630</v>
      </c>
      <c r="B64" s="198"/>
      <c r="C64" s="199" t="s">
        <v>514</v>
      </c>
      <c r="D64" s="200"/>
      <c r="E64" s="200"/>
      <c r="F64" s="201"/>
      <c r="G64" s="200"/>
      <c r="H64" s="200"/>
      <c r="I64" s="200"/>
      <c r="J64" s="199" t="s">
        <v>516</v>
      </c>
      <c r="K64" s="202"/>
      <c r="L64" s="199" t="s">
        <v>515</v>
      </c>
    </row>
    <row r="65" spans="1:12" x14ac:dyDescent="0.2">
      <c r="A65" s="198">
        <v>38630</v>
      </c>
      <c r="B65" s="198"/>
      <c r="C65" s="199" t="s">
        <v>517</v>
      </c>
      <c r="D65" s="200"/>
      <c r="E65" s="200"/>
      <c r="F65" s="201"/>
      <c r="G65" s="200"/>
      <c r="H65" s="200"/>
      <c r="I65" s="200"/>
      <c r="J65" s="199" t="s">
        <v>516</v>
      </c>
      <c r="K65" s="202"/>
      <c r="L65" s="199" t="s">
        <v>515</v>
      </c>
    </row>
    <row r="66" spans="1:12" x14ac:dyDescent="0.2">
      <c r="A66" s="198">
        <v>38630</v>
      </c>
      <c r="B66" s="198"/>
      <c r="C66" s="199" t="s">
        <v>518</v>
      </c>
      <c r="D66" s="199">
        <v>42.36</v>
      </c>
      <c r="E66" s="199">
        <v>84.986000000000004</v>
      </c>
      <c r="F66" s="203"/>
      <c r="G66" s="199">
        <v>2.61</v>
      </c>
      <c r="H66" s="199"/>
      <c r="I66" s="199"/>
      <c r="J66" s="199" t="s">
        <v>519</v>
      </c>
      <c r="K66" s="204">
        <v>52.808</v>
      </c>
      <c r="L66" s="199">
        <v>514</v>
      </c>
    </row>
    <row r="67" spans="1:12" x14ac:dyDescent="0.2">
      <c r="A67" s="198">
        <v>38630</v>
      </c>
      <c r="B67" s="198"/>
      <c r="C67" s="199" t="s">
        <v>520</v>
      </c>
      <c r="D67" s="199">
        <v>50.203000000000003</v>
      </c>
      <c r="E67" s="199">
        <v>71.709000000000003</v>
      </c>
      <c r="F67" s="203"/>
      <c r="G67" s="199">
        <v>2.5</v>
      </c>
      <c r="H67" s="199"/>
      <c r="I67" s="199"/>
      <c r="J67" s="199" t="s">
        <v>519</v>
      </c>
      <c r="K67" s="204">
        <v>44.558</v>
      </c>
      <c r="L67" s="199">
        <v>492</v>
      </c>
    </row>
    <row r="68" spans="1:12" x14ac:dyDescent="0.2">
      <c r="A68" s="198">
        <v>38630</v>
      </c>
      <c r="B68" s="198"/>
      <c r="C68" s="199" t="s">
        <v>521</v>
      </c>
      <c r="D68" s="199">
        <v>49.677999999999997</v>
      </c>
      <c r="E68" s="199">
        <v>72.466999999999999</v>
      </c>
      <c r="F68" s="203"/>
      <c r="G68" s="199">
        <v>2.2799999999999998</v>
      </c>
      <c r="H68" s="199"/>
      <c r="I68" s="199"/>
      <c r="J68" s="199" t="s">
        <v>519</v>
      </c>
      <c r="K68" s="204">
        <v>45.029000000000003</v>
      </c>
      <c r="L68" s="199">
        <v>448</v>
      </c>
    </row>
    <row r="69" spans="1:12" x14ac:dyDescent="0.2">
      <c r="A69" s="198">
        <v>38630</v>
      </c>
      <c r="B69" s="198"/>
      <c r="C69" s="199" t="s">
        <v>522</v>
      </c>
      <c r="D69" s="199">
        <v>31.067</v>
      </c>
      <c r="E69" s="199">
        <v>115.879</v>
      </c>
      <c r="F69" s="203"/>
      <c r="G69" s="199">
        <v>0.97</v>
      </c>
      <c r="H69" s="199"/>
      <c r="I69" s="199"/>
      <c r="J69" s="204" t="s">
        <v>12</v>
      </c>
      <c r="K69" s="204">
        <v>72.003</v>
      </c>
      <c r="L69" s="199">
        <v>190</v>
      </c>
    </row>
    <row r="70" spans="1:12" x14ac:dyDescent="0.2">
      <c r="A70" s="198">
        <v>38630</v>
      </c>
      <c r="B70" s="198"/>
      <c r="C70" s="199" t="s">
        <v>183</v>
      </c>
      <c r="D70" s="199">
        <v>31</v>
      </c>
      <c r="E70" s="199">
        <v>116.129</v>
      </c>
      <c r="F70" s="203"/>
      <c r="G70" s="199">
        <v>0.84</v>
      </c>
      <c r="H70" s="199"/>
      <c r="I70" s="199"/>
      <c r="J70" s="204" t="s">
        <v>12</v>
      </c>
      <c r="K70" s="204">
        <v>72.159000000000006</v>
      </c>
      <c r="L70" s="199">
        <v>166</v>
      </c>
    </row>
    <row r="71" spans="1:12" x14ac:dyDescent="0.2">
      <c r="A71" s="198">
        <v>38630</v>
      </c>
      <c r="B71" s="198"/>
      <c r="C71" s="199" t="s">
        <v>523</v>
      </c>
      <c r="D71" s="199">
        <v>30.652999999999999</v>
      </c>
      <c r="E71" s="199">
        <v>117.444</v>
      </c>
      <c r="F71" s="203"/>
      <c r="G71" s="199">
        <v>0.81</v>
      </c>
      <c r="H71" s="199"/>
      <c r="I71" s="199"/>
      <c r="J71" s="204" t="s">
        <v>12</v>
      </c>
      <c r="K71" s="204">
        <v>72.975999999999999</v>
      </c>
      <c r="L71" s="199">
        <v>160</v>
      </c>
    </row>
    <row r="72" spans="1:12" x14ac:dyDescent="0.2">
      <c r="A72" s="205">
        <v>38630</v>
      </c>
      <c r="B72" s="205"/>
      <c r="C72" s="206" t="s">
        <v>524</v>
      </c>
      <c r="D72" s="206">
        <v>36.348999999999997</v>
      </c>
      <c r="E72" s="206">
        <v>99.04</v>
      </c>
      <c r="F72" s="207"/>
      <c r="G72" s="206">
        <v>0.78</v>
      </c>
      <c r="H72" s="206"/>
      <c r="I72" s="206"/>
      <c r="J72" s="208" t="s">
        <v>12</v>
      </c>
      <c r="K72" s="208">
        <v>61.54</v>
      </c>
      <c r="L72" s="206">
        <v>154</v>
      </c>
    </row>
    <row r="73" spans="1:12" x14ac:dyDescent="0.2">
      <c r="A73" s="205">
        <v>38630</v>
      </c>
      <c r="B73" s="205"/>
      <c r="C73" s="206" t="s">
        <v>525</v>
      </c>
      <c r="D73" s="206">
        <v>38.244999999999997</v>
      </c>
      <c r="E73" s="206">
        <v>94.13</v>
      </c>
      <c r="F73" s="207"/>
      <c r="G73" s="206">
        <v>0</v>
      </c>
      <c r="H73" s="206"/>
      <c r="I73" s="206"/>
      <c r="J73" s="208" t="s">
        <v>12</v>
      </c>
      <c r="K73" s="208">
        <v>58.49</v>
      </c>
      <c r="L73" s="206">
        <v>0</v>
      </c>
    </row>
    <row r="74" spans="1:12" x14ac:dyDescent="0.2">
      <c r="A74" s="209"/>
      <c r="B74" s="210"/>
      <c r="C74" s="211"/>
      <c r="D74" s="211"/>
      <c r="E74" s="211"/>
      <c r="F74" s="212"/>
      <c r="G74" s="211"/>
      <c r="H74" s="211"/>
      <c r="I74" s="211"/>
      <c r="J74" s="213"/>
      <c r="K74" s="211"/>
      <c r="L74" s="211"/>
    </row>
    <row r="75" spans="1:12" x14ac:dyDescent="0.2">
      <c r="A75" s="205">
        <v>38631</v>
      </c>
      <c r="B75" s="205"/>
      <c r="C75" s="206" t="s">
        <v>517</v>
      </c>
      <c r="D75" s="206">
        <v>35.478999999999999</v>
      </c>
      <c r="E75" s="206">
        <v>101.468</v>
      </c>
      <c r="F75" s="207"/>
      <c r="G75" s="206">
        <v>1.56</v>
      </c>
      <c r="H75" s="206"/>
      <c r="I75" s="206"/>
      <c r="J75" s="208" t="s">
        <v>12</v>
      </c>
      <c r="K75" s="208">
        <v>63.048999999999999</v>
      </c>
      <c r="L75" s="206">
        <v>307</v>
      </c>
    </row>
    <row r="76" spans="1:12" x14ac:dyDescent="0.2">
      <c r="A76" s="198">
        <v>38631</v>
      </c>
      <c r="B76" s="198"/>
      <c r="C76" s="199" t="s">
        <v>514</v>
      </c>
      <c r="D76" s="199">
        <v>34.899000000000001</v>
      </c>
      <c r="E76" s="199">
        <v>103.155</v>
      </c>
      <c r="F76" s="203"/>
      <c r="G76" s="199">
        <v>0.99</v>
      </c>
      <c r="H76" s="199"/>
      <c r="I76" s="199"/>
      <c r="J76" s="204" t="s">
        <v>12</v>
      </c>
      <c r="K76" s="204">
        <v>64.096999999999994</v>
      </c>
      <c r="L76" s="199">
        <v>195</v>
      </c>
    </row>
    <row r="77" spans="1:12" x14ac:dyDescent="0.2">
      <c r="A77" s="198">
        <v>38631</v>
      </c>
      <c r="B77" s="198"/>
      <c r="C77" s="199" t="s">
        <v>518</v>
      </c>
      <c r="D77" s="199">
        <v>39.115000000000002</v>
      </c>
      <c r="E77" s="199">
        <v>92.036000000000001</v>
      </c>
      <c r="F77" s="203"/>
      <c r="G77" s="199">
        <v>0.83</v>
      </c>
      <c r="H77" s="199"/>
      <c r="I77" s="199"/>
      <c r="J77" s="204" t="s">
        <v>12</v>
      </c>
      <c r="K77" s="204">
        <v>57.189</v>
      </c>
      <c r="L77" s="199">
        <v>163</v>
      </c>
    </row>
    <row r="78" spans="1:12" x14ac:dyDescent="0.2">
      <c r="A78" s="198">
        <v>38631</v>
      </c>
      <c r="B78" s="198"/>
      <c r="C78" s="199" t="s">
        <v>526</v>
      </c>
      <c r="D78" s="199">
        <v>43.405000000000001</v>
      </c>
      <c r="E78" s="199">
        <v>82.94</v>
      </c>
      <c r="F78" s="203"/>
      <c r="G78" s="199">
        <v>0.67</v>
      </c>
      <c r="H78" s="199"/>
      <c r="I78" s="199"/>
      <c r="J78" s="204" t="s">
        <v>12</v>
      </c>
      <c r="K78" s="204">
        <v>51.536000000000001</v>
      </c>
      <c r="L78" s="199">
        <v>131</v>
      </c>
    </row>
    <row r="79" spans="1:12" x14ac:dyDescent="0.2">
      <c r="A79" s="198">
        <v>38631</v>
      </c>
      <c r="B79" s="198"/>
      <c r="C79" s="199" t="s">
        <v>520</v>
      </c>
      <c r="D79" s="199">
        <v>36.341000000000001</v>
      </c>
      <c r="E79" s="199">
        <v>99.061999999999998</v>
      </c>
      <c r="F79" s="203"/>
      <c r="G79" s="199">
        <v>0.77</v>
      </c>
      <c r="H79" s="199"/>
      <c r="I79" s="199"/>
      <c r="J79" s="199" t="s">
        <v>527</v>
      </c>
      <c r="K79" s="204">
        <v>61.554000000000002</v>
      </c>
      <c r="L79" s="199">
        <v>152</v>
      </c>
    </row>
    <row r="80" spans="1:12" x14ac:dyDescent="0.2">
      <c r="A80" s="198">
        <v>38631</v>
      </c>
      <c r="B80" s="198"/>
      <c r="C80" s="199" t="s">
        <v>522</v>
      </c>
      <c r="D80" s="199">
        <v>29.262</v>
      </c>
      <c r="E80" s="199">
        <v>123.026</v>
      </c>
      <c r="F80" s="203"/>
      <c r="G80" s="199">
        <v>0.69</v>
      </c>
      <c r="H80" s="199"/>
      <c r="I80" s="199"/>
      <c r="J80" s="204" t="s">
        <v>12</v>
      </c>
      <c r="K80" s="204">
        <v>76.444999999999993</v>
      </c>
      <c r="L80" s="199">
        <v>135</v>
      </c>
    </row>
    <row r="81" spans="1:12" x14ac:dyDescent="0.2">
      <c r="A81" s="198">
        <v>38631</v>
      </c>
      <c r="B81" s="198"/>
      <c r="C81" s="199" t="s">
        <v>523</v>
      </c>
      <c r="D81" s="199">
        <v>30.431000000000001</v>
      </c>
      <c r="E81" s="199">
        <v>118.3</v>
      </c>
      <c r="F81" s="203"/>
      <c r="G81" s="199">
        <v>0.65</v>
      </c>
      <c r="H81" s="199"/>
      <c r="I81" s="199"/>
      <c r="J81" s="204" t="s">
        <v>12</v>
      </c>
      <c r="K81" s="204">
        <v>73.507999999999996</v>
      </c>
      <c r="L81" s="199">
        <v>127</v>
      </c>
    </row>
    <row r="82" spans="1:12" x14ac:dyDescent="0.2">
      <c r="A82" s="198">
        <v>38631</v>
      </c>
      <c r="B82" s="198"/>
      <c r="C82" s="199" t="s">
        <v>183</v>
      </c>
      <c r="D82" s="200"/>
      <c r="E82" s="200"/>
      <c r="F82" s="201"/>
      <c r="G82" s="200"/>
      <c r="H82" s="200"/>
      <c r="I82" s="200"/>
      <c r="J82" s="199" t="s">
        <v>528</v>
      </c>
      <c r="K82" s="202"/>
      <c r="L82" s="200"/>
    </row>
    <row r="83" spans="1:12" x14ac:dyDescent="0.2">
      <c r="A83" s="198">
        <v>38631</v>
      </c>
      <c r="B83" s="198"/>
      <c r="C83" s="199" t="s">
        <v>524</v>
      </c>
      <c r="D83" s="199">
        <v>34.53</v>
      </c>
      <c r="E83" s="199">
        <v>104.25700000000001</v>
      </c>
      <c r="F83" s="203"/>
      <c r="G83" s="199">
        <v>0.47</v>
      </c>
      <c r="H83" s="199"/>
      <c r="I83" s="199"/>
      <c r="J83" s="204" t="s">
        <v>12</v>
      </c>
      <c r="K83" s="204">
        <v>64.781999999999996</v>
      </c>
      <c r="L83" s="199">
        <v>92</v>
      </c>
    </row>
    <row r="84" spans="1:12" x14ac:dyDescent="0.2">
      <c r="A84" s="198">
        <v>38631</v>
      </c>
      <c r="B84" s="198"/>
      <c r="C84" s="199" t="s">
        <v>525</v>
      </c>
      <c r="D84" s="199">
        <v>34.372</v>
      </c>
      <c r="E84" s="199">
        <v>104.736</v>
      </c>
      <c r="F84" s="203"/>
      <c r="G84" s="199">
        <v>0.42</v>
      </c>
      <c r="H84" s="199"/>
      <c r="I84" s="199"/>
      <c r="J84" s="204" t="s">
        <v>12</v>
      </c>
      <c r="K84" s="204">
        <v>65.08</v>
      </c>
      <c r="L84" s="199">
        <v>83</v>
      </c>
    </row>
    <row r="85" spans="1:12" x14ac:dyDescent="0.2">
      <c r="A85" s="214"/>
      <c r="B85" s="215"/>
      <c r="C85" s="216"/>
      <c r="D85" s="216"/>
      <c r="E85" s="216"/>
      <c r="F85" s="217"/>
      <c r="G85" s="216"/>
      <c r="H85" s="216"/>
      <c r="I85" s="216"/>
      <c r="J85" s="218"/>
      <c r="K85" s="216"/>
      <c r="L85" s="216"/>
    </row>
    <row r="86" spans="1:12" x14ac:dyDescent="0.2">
      <c r="A86" s="198">
        <v>38632</v>
      </c>
      <c r="B86" s="198"/>
      <c r="C86" s="199" t="s">
        <v>183</v>
      </c>
      <c r="D86" s="200"/>
      <c r="E86" s="200"/>
      <c r="F86" s="201"/>
      <c r="G86" s="200"/>
      <c r="H86" s="200"/>
      <c r="I86" s="200"/>
      <c r="J86" s="199" t="s">
        <v>529</v>
      </c>
      <c r="K86" s="202"/>
      <c r="L86" s="200"/>
    </row>
    <row r="87" spans="1:12" x14ac:dyDescent="0.2">
      <c r="A87" s="198">
        <v>38632</v>
      </c>
      <c r="B87" s="198"/>
      <c r="C87" s="199" t="s">
        <v>517</v>
      </c>
      <c r="D87" s="199">
        <v>36.18</v>
      </c>
      <c r="E87" s="199">
        <v>99.501999999999995</v>
      </c>
      <c r="F87" s="203"/>
      <c r="G87" s="199">
        <v>3.78</v>
      </c>
      <c r="H87" s="199"/>
      <c r="I87" s="199"/>
      <c r="J87" s="199" t="s">
        <v>519</v>
      </c>
      <c r="K87" s="204">
        <v>61.828000000000003</v>
      </c>
      <c r="L87" s="199">
        <v>745</v>
      </c>
    </row>
    <row r="88" spans="1:12" x14ac:dyDescent="0.2">
      <c r="A88" s="198">
        <v>38632</v>
      </c>
      <c r="B88" s="198"/>
      <c r="C88" s="199" t="s">
        <v>518</v>
      </c>
      <c r="D88" s="199">
        <v>40.066000000000003</v>
      </c>
      <c r="E88" s="199">
        <v>89.852000000000004</v>
      </c>
      <c r="F88" s="203"/>
      <c r="G88" s="199">
        <v>1.68</v>
      </c>
      <c r="H88" s="199"/>
      <c r="I88" s="199"/>
      <c r="J88" s="199" t="s">
        <v>519</v>
      </c>
      <c r="K88" s="204">
        <v>55.831000000000003</v>
      </c>
      <c r="L88" s="199">
        <v>331</v>
      </c>
    </row>
    <row r="89" spans="1:12" x14ac:dyDescent="0.2">
      <c r="A89" s="198">
        <v>38632</v>
      </c>
      <c r="B89" s="198"/>
      <c r="C89" s="199" t="s">
        <v>520</v>
      </c>
      <c r="D89" s="199">
        <v>46.298999999999999</v>
      </c>
      <c r="E89" s="199">
        <v>77.754999999999995</v>
      </c>
      <c r="F89" s="203"/>
      <c r="G89" s="199">
        <v>2.44</v>
      </c>
      <c r="H89" s="199"/>
      <c r="I89" s="199"/>
      <c r="J89" s="199" t="s">
        <v>519</v>
      </c>
      <c r="K89" s="204">
        <v>48.314999999999998</v>
      </c>
      <c r="L89" s="199">
        <v>481</v>
      </c>
    </row>
    <row r="90" spans="1:12" x14ac:dyDescent="0.2">
      <c r="A90" s="205">
        <v>38632</v>
      </c>
      <c r="B90" s="205"/>
      <c r="C90" s="206" t="s">
        <v>530</v>
      </c>
      <c r="D90" s="206">
        <v>44.415999999999997</v>
      </c>
      <c r="E90" s="206">
        <v>81.052000000000007</v>
      </c>
      <c r="F90" s="207"/>
      <c r="G90" s="206">
        <v>2.4700000000000002</v>
      </c>
      <c r="H90" s="206"/>
      <c r="I90" s="206"/>
      <c r="J90" s="206" t="s">
        <v>519</v>
      </c>
      <c r="K90" s="208">
        <v>50.363</v>
      </c>
      <c r="L90" s="206">
        <v>486</v>
      </c>
    </row>
    <row r="91" spans="1:12" x14ac:dyDescent="0.2">
      <c r="A91" s="205">
        <v>38632</v>
      </c>
      <c r="B91" s="205"/>
      <c r="C91" s="206" t="s">
        <v>523</v>
      </c>
      <c r="D91" s="206">
        <v>29.73</v>
      </c>
      <c r="E91" s="206">
        <v>121.09</v>
      </c>
      <c r="F91" s="207"/>
      <c r="G91" s="206">
        <v>1.21</v>
      </c>
      <c r="H91" s="206"/>
      <c r="I91" s="206"/>
      <c r="J91" s="208" t="s">
        <v>12</v>
      </c>
      <c r="K91" s="208">
        <v>75.242000000000004</v>
      </c>
      <c r="L91" s="206">
        <v>238</v>
      </c>
    </row>
    <row r="92" spans="1:12" x14ac:dyDescent="0.2">
      <c r="A92" s="205">
        <v>38632</v>
      </c>
      <c r="B92" s="205"/>
      <c r="C92" s="206" t="s">
        <v>524</v>
      </c>
      <c r="D92" s="206">
        <v>33.904000000000003</v>
      </c>
      <c r="E92" s="206">
        <v>106.182</v>
      </c>
      <c r="F92" s="207"/>
      <c r="G92" s="206">
        <v>1.38</v>
      </c>
      <c r="H92" s="206"/>
      <c r="I92" s="206"/>
      <c r="J92" s="208" t="s">
        <v>12</v>
      </c>
      <c r="K92" s="219">
        <v>65.977999999999994</v>
      </c>
      <c r="L92" s="206">
        <v>272</v>
      </c>
    </row>
    <row r="93" spans="1:12" x14ac:dyDescent="0.2">
      <c r="A93" s="198">
        <v>38632</v>
      </c>
      <c r="B93" s="198"/>
      <c r="C93" s="199" t="s">
        <v>525</v>
      </c>
      <c r="D93" s="200"/>
      <c r="E93" s="200"/>
      <c r="F93" s="201"/>
      <c r="G93" s="200"/>
      <c r="H93" s="200"/>
      <c r="I93" s="200"/>
      <c r="J93" s="199" t="s">
        <v>528</v>
      </c>
      <c r="K93" s="202"/>
      <c r="L93" s="200"/>
    </row>
    <row r="94" spans="1:12" x14ac:dyDescent="0.2">
      <c r="A94" s="198">
        <v>38632</v>
      </c>
      <c r="B94" s="198"/>
      <c r="C94" s="199" t="s">
        <v>531</v>
      </c>
      <c r="D94" s="199">
        <v>34.365000000000002</v>
      </c>
      <c r="E94" s="199">
        <v>104.758</v>
      </c>
      <c r="F94" s="203"/>
      <c r="G94" s="199">
        <v>1.33</v>
      </c>
      <c r="H94" s="199"/>
      <c r="I94" s="199"/>
      <c r="J94" s="204" t="s">
        <v>12</v>
      </c>
      <c r="K94" s="204">
        <v>65.093000000000004</v>
      </c>
      <c r="L94" s="199">
        <v>262</v>
      </c>
    </row>
    <row r="95" spans="1:12" x14ac:dyDescent="0.2">
      <c r="A95" s="198">
        <v>38632</v>
      </c>
      <c r="B95" s="198"/>
      <c r="C95" s="199" t="s">
        <v>514</v>
      </c>
      <c r="D95" s="199">
        <v>34.533000000000001</v>
      </c>
      <c r="E95" s="199">
        <v>104.248</v>
      </c>
      <c r="F95" s="203"/>
      <c r="G95" s="199">
        <v>1.2</v>
      </c>
      <c r="H95" s="199"/>
      <c r="I95" s="199"/>
      <c r="J95" s="204" t="s">
        <v>12</v>
      </c>
      <c r="K95" s="204">
        <v>64.777000000000001</v>
      </c>
      <c r="L95" s="199">
        <v>236</v>
      </c>
    </row>
    <row r="96" spans="1:12" x14ac:dyDescent="0.2">
      <c r="A96" s="214"/>
      <c r="B96" s="215"/>
      <c r="C96" s="216"/>
      <c r="D96" s="216"/>
      <c r="E96" s="216"/>
      <c r="F96" s="217"/>
      <c r="G96" s="216"/>
      <c r="H96" s="216"/>
      <c r="I96" s="216"/>
      <c r="J96" s="218"/>
      <c r="K96" s="216"/>
      <c r="L96" s="216"/>
    </row>
    <row r="97" spans="1:12" x14ac:dyDescent="0.2">
      <c r="A97" s="198">
        <v>38633</v>
      </c>
      <c r="B97" s="198"/>
      <c r="C97" s="199" t="s">
        <v>514</v>
      </c>
      <c r="D97" s="199">
        <v>40.878999999999998</v>
      </c>
      <c r="E97" s="199">
        <v>88.064999999999998</v>
      </c>
      <c r="F97" s="203"/>
      <c r="G97" s="199">
        <v>2.82</v>
      </c>
      <c r="H97" s="199"/>
      <c r="I97" s="199"/>
      <c r="J97" s="199" t="s">
        <v>519</v>
      </c>
      <c r="K97" s="204">
        <v>54.720999999999997</v>
      </c>
      <c r="L97" s="199">
        <v>556</v>
      </c>
    </row>
    <row r="98" spans="1:12" x14ac:dyDescent="0.2">
      <c r="A98" s="198">
        <v>38633</v>
      </c>
      <c r="B98" s="198"/>
      <c r="C98" s="199" t="s">
        <v>517</v>
      </c>
      <c r="D98" s="199">
        <v>40.262999999999998</v>
      </c>
      <c r="E98" s="199">
        <v>89.412000000000006</v>
      </c>
      <c r="F98" s="203"/>
      <c r="G98" s="199">
        <v>4.07</v>
      </c>
      <c r="H98" s="199"/>
      <c r="I98" s="199"/>
      <c r="J98" s="199" t="s">
        <v>519</v>
      </c>
      <c r="K98" s="204">
        <v>55.558</v>
      </c>
      <c r="L98" s="199">
        <v>801</v>
      </c>
    </row>
    <row r="99" spans="1:12" x14ac:dyDescent="0.2">
      <c r="A99" s="198">
        <v>38633</v>
      </c>
      <c r="B99" s="198"/>
      <c r="C99" s="199" t="s">
        <v>526</v>
      </c>
      <c r="D99" s="199">
        <v>42.456000000000003</v>
      </c>
      <c r="E99" s="199">
        <v>84.793999999999997</v>
      </c>
      <c r="F99" s="203"/>
      <c r="G99" s="199">
        <v>3.35</v>
      </c>
      <c r="H99" s="199"/>
      <c r="I99" s="199"/>
      <c r="J99" s="199" t="s">
        <v>519</v>
      </c>
      <c r="K99" s="204">
        <v>52.688000000000002</v>
      </c>
      <c r="L99" s="199">
        <v>659</v>
      </c>
    </row>
    <row r="100" spans="1:12" x14ac:dyDescent="0.2">
      <c r="A100" s="198">
        <v>38633</v>
      </c>
      <c r="B100" s="198"/>
      <c r="C100" s="199" t="s">
        <v>520</v>
      </c>
      <c r="D100" s="199">
        <v>50.406999999999996</v>
      </c>
      <c r="E100" s="199">
        <v>71.418999999999997</v>
      </c>
      <c r="F100" s="203"/>
      <c r="G100" s="199">
        <v>2.0499999999999998</v>
      </c>
      <c r="H100" s="199"/>
      <c r="I100" s="199"/>
      <c r="J100" s="199" t="s">
        <v>519</v>
      </c>
      <c r="K100" s="204">
        <v>44.377000000000002</v>
      </c>
      <c r="L100" s="199">
        <v>403</v>
      </c>
    </row>
    <row r="101" spans="1:12" x14ac:dyDescent="0.2">
      <c r="A101" s="198">
        <v>38633</v>
      </c>
      <c r="B101" s="198"/>
      <c r="C101" s="199" t="s">
        <v>523</v>
      </c>
      <c r="D101" s="199">
        <v>30.981000000000002</v>
      </c>
      <c r="E101" s="199">
        <v>116.2</v>
      </c>
      <c r="F101" s="203"/>
      <c r="G101" s="199">
        <v>1.22</v>
      </c>
      <c r="H101" s="199"/>
      <c r="I101" s="199"/>
      <c r="J101" s="199" t="s">
        <v>12</v>
      </c>
      <c r="K101" s="204">
        <v>72.203000000000003</v>
      </c>
      <c r="L101" s="199">
        <v>241</v>
      </c>
    </row>
    <row r="102" spans="1:12" x14ac:dyDescent="0.2">
      <c r="A102" s="198">
        <v>38633</v>
      </c>
      <c r="B102" s="198"/>
      <c r="C102" s="199" t="s">
        <v>522</v>
      </c>
      <c r="D102" s="199">
        <v>30.699000000000002</v>
      </c>
      <c r="E102" s="199">
        <v>117.268</v>
      </c>
      <c r="F102" s="203"/>
      <c r="G102" s="199">
        <v>1.63</v>
      </c>
      <c r="H102" s="199"/>
      <c r="I102" s="199"/>
      <c r="J102" s="199" t="s">
        <v>519</v>
      </c>
      <c r="K102" s="204">
        <v>72.867000000000004</v>
      </c>
      <c r="L102" s="199">
        <v>320</v>
      </c>
    </row>
    <row r="103" spans="1:12" x14ac:dyDescent="0.2">
      <c r="A103" s="198">
        <v>38633</v>
      </c>
      <c r="B103" s="198"/>
      <c r="C103" s="199" t="s">
        <v>183</v>
      </c>
      <c r="D103" s="199">
        <v>30.628</v>
      </c>
      <c r="E103" s="199">
        <v>117.54</v>
      </c>
      <c r="F103" s="203"/>
      <c r="G103" s="199">
        <v>1.47</v>
      </c>
      <c r="H103" s="199"/>
      <c r="I103" s="199"/>
      <c r="J103" s="204" t="s">
        <v>12</v>
      </c>
      <c r="K103" s="220">
        <v>73.036000000000001</v>
      </c>
      <c r="L103" s="199">
        <v>290</v>
      </c>
    </row>
    <row r="104" spans="1:12" x14ac:dyDescent="0.2">
      <c r="A104" s="198">
        <v>38633</v>
      </c>
      <c r="B104" s="198"/>
      <c r="C104" s="199" t="s">
        <v>524</v>
      </c>
      <c r="D104" s="200"/>
      <c r="E104" s="200"/>
      <c r="F104" s="201"/>
      <c r="G104" s="200"/>
      <c r="H104" s="200"/>
      <c r="I104" s="200"/>
      <c r="J104" s="199" t="s">
        <v>172</v>
      </c>
      <c r="K104" s="202"/>
      <c r="L104" s="200"/>
    </row>
    <row r="105" spans="1:12" x14ac:dyDescent="0.2">
      <c r="A105" s="205">
        <v>38633</v>
      </c>
      <c r="B105" s="205"/>
      <c r="C105" s="206" t="s">
        <v>525</v>
      </c>
      <c r="D105" s="206">
        <v>44.073</v>
      </c>
      <c r="E105" s="206">
        <v>81.683000000000007</v>
      </c>
      <c r="F105" s="207"/>
      <c r="G105" s="206">
        <v>1.84</v>
      </c>
      <c r="H105" s="206"/>
      <c r="I105" s="206"/>
      <c r="J105" s="206" t="s">
        <v>519</v>
      </c>
      <c r="K105" s="208">
        <v>50.755000000000003</v>
      </c>
      <c r="L105" s="206">
        <v>362</v>
      </c>
    </row>
    <row r="106" spans="1:12" x14ac:dyDescent="0.2">
      <c r="A106" s="205">
        <v>38633</v>
      </c>
      <c r="B106" s="205"/>
      <c r="C106" s="206" t="s">
        <v>518</v>
      </c>
      <c r="D106" s="206">
        <v>39.784999999999997</v>
      </c>
      <c r="E106" s="206">
        <v>90.486000000000004</v>
      </c>
      <c r="F106" s="207"/>
      <c r="G106" s="206">
        <v>1.42</v>
      </c>
      <c r="H106" s="206"/>
      <c r="I106" s="206"/>
      <c r="J106" s="208" t="s">
        <v>12</v>
      </c>
      <c r="K106" s="219">
        <v>56.225999999999999</v>
      </c>
      <c r="L106" s="206">
        <v>279</v>
      </c>
    </row>
  </sheetData>
  <pageMargins left="0.7" right="0.7" top="0.75" bottom="0.75" header="0.3" footer="0.3"/>
  <pageSetup scale="52" orientation="portrait" verticalDpi="0" r:id="rId1"/>
  <headerFooter>
    <oddFooter>&amp;L&amp;P - &amp;N&amp;C&amp;D - &amp;T&amp;R&amp;Z&amp;F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workbookViewId="0">
      <selection activeCell="A2" sqref="A2"/>
    </sheetView>
  </sheetViews>
  <sheetFormatPr defaultRowHeight="12.75" x14ac:dyDescent="0.2"/>
  <cols>
    <col min="1" max="2" width="9.140625" style="60"/>
    <col min="3" max="4" width="20.140625" style="46" customWidth="1"/>
    <col min="5" max="5" width="9.140625" style="46"/>
    <col min="6" max="6" width="9.140625" style="649"/>
    <col min="7" max="7" width="9.140625" style="658"/>
    <col min="8" max="16384" width="9.140625" style="46"/>
  </cols>
  <sheetData>
    <row r="1" spans="1:10" x14ac:dyDescent="0.2">
      <c r="A1" s="96" t="s">
        <v>532</v>
      </c>
      <c r="B1" s="96"/>
      <c r="C1" s="36" t="s">
        <v>533</v>
      </c>
      <c r="D1" s="36" t="s">
        <v>2</v>
      </c>
      <c r="E1" s="36"/>
      <c r="F1" s="645" t="s">
        <v>535</v>
      </c>
      <c r="G1" s="652" t="s">
        <v>474</v>
      </c>
      <c r="H1" s="10"/>
      <c r="I1" s="10"/>
      <c r="J1" s="10" t="s">
        <v>534</v>
      </c>
    </row>
    <row r="2" spans="1:10" x14ac:dyDescent="0.2">
      <c r="A2" s="97"/>
      <c r="B2" s="97"/>
      <c r="C2" s="38"/>
      <c r="D2" s="38"/>
      <c r="E2" s="38"/>
      <c r="F2" s="646" t="s">
        <v>536</v>
      </c>
      <c r="G2" s="653" t="s">
        <v>475</v>
      </c>
      <c r="H2" s="11"/>
      <c r="I2" s="11"/>
      <c r="J2" s="11" t="s">
        <v>477</v>
      </c>
    </row>
    <row r="3" spans="1:10" x14ac:dyDescent="0.2">
      <c r="A3" s="145">
        <v>38243</v>
      </c>
      <c r="B3" s="145"/>
      <c r="C3" s="1" t="s">
        <v>537</v>
      </c>
      <c r="D3" s="1" t="s">
        <v>538</v>
      </c>
      <c r="E3" s="1"/>
      <c r="F3" s="647" t="s">
        <v>540</v>
      </c>
      <c r="G3" s="654" t="s">
        <v>539</v>
      </c>
      <c r="H3" s="1"/>
      <c r="I3" s="1"/>
      <c r="J3" s="1" t="s">
        <v>167</v>
      </c>
    </row>
    <row r="4" spans="1:10" x14ac:dyDescent="0.2">
      <c r="A4" s="145">
        <v>38243</v>
      </c>
      <c r="B4" s="145"/>
      <c r="C4" s="1" t="s">
        <v>111</v>
      </c>
      <c r="D4" s="1" t="s">
        <v>541</v>
      </c>
      <c r="E4" s="1"/>
      <c r="F4" s="647">
        <v>10.39</v>
      </c>
      <c r="G4" s="654">
        <v>43.07</v>
      </c>
      <c r="H4" s="1"/>
      <c r="I4" s="1"/>
      <c r="J4" s="1" t="s">
        <v>167</v>
      </c>
    </row>
    <row r="5" spans="1:10" x14ac:dyDescent="0.2">
      <c r="A5" s="145">
        <v>38243</v>
      </c>
      <c r="B5" s="145"/>
      <c r="C5" s="1" t="s">
        <v>135</v>
      </c>
      <c r="D5" s="4" t="s">
        <v>465</v>
      </c>
      <c r="E5" s="4"/>
      <c r="F5" s="647">
        <v>9.65</v>
      </c>
      <c r="G5" s="654">
        <v>46.38</v>
      </c>
      <c r="H5" s="13"/>
      <c r="I5" s="13"/>
      <c r="J5" s="13" t="s">
        <v>167</v>
      </c>
    </row>
    <row r="6" spans="1:10" x14ac:dyDescent="0.2">
      <c r="A6" s="145">
        <v>38243</v>
      </c>
      <c r="B6" s="145"/>
      <c r="C6" s="1" t="s">
        <v>542</v>
      </c>
      <c r="D6" s="1" t="s">
        <v>105</v>
      </c>
      <c r="E6" s="1"/>
      <c r="F6" s="647">
        <v>12.12</v>
      </c>
      <c r="G6" s="654">
        <v>36.92</v>
      </c>
      <c r="H6" s="13"/>
      <c r="I6" s="13"/>
      <c r="J6" s="13" t="s">
        <v>167</v>
      </c>
    </row>
    <row r="7" spans="1:10" x14ac:dyDescent="0.2">
      <c r="A7" s="145">
        <v>38243</v>
      </c>
      <c r="B7" s="145"/>
      <c r="C7" s="1" t="s">
        <v>543</v>
      </c>
      <c r="D7" s="1" t="s">
        <v>544</v>
      </c>
      <c r="E7" s="1"/>
      <c r="F7" s="647">
        <v>11.96</v>
      </c>
      <c r="G7" s="654">
        <v>37.409999999999997</v>
      </c>
      <c r="H7" s="13"/>
      <c r="I7" s="13"/>
      <c r="J7" s="13" t="s">
        <v>167</v>
      </c>
    </row>
    <row r="8" spans="1:10" x14ac:dyDescent="0.2">
      <c r="A8" s="145">
        <v>38244</v>
      </c>
      <c r="B8" s="145"/>
      <c r="C8" s="1" t="s">
        <v>498</v>
      </c>
      <c r="D8" s="1" t="s">
        <v>545</v>
      </c>
      <c r="E8" s="1"/>
      <c r="F8" s="647">
        <v>8.8140000000000001</v>
      </c>
      <c r="G8" s="654">
        <v>50.76</v>
      </c>
      <c r="H8" s="13"/>
      <c r="I8" s="13"/>
      <c r="J8" s="13" t="s">
        <v>167</v>
      </c>
    </row>
    <row r="9" spans="1:10" x14ac:dyDescent="0.2">
      <c r="A9" s="145">
        <v>38244</v>
      </c>
      <c r="B9" s="145"/>
      <c r="C9" s="1" t="s">
        <v>546</v>
      </c>
      <c r="D9" s="1" t="s">
        <v>547</v>
      </c>
      <c r="E9" s="1"/>
      <c r="F9" s="647">
        <v>8.4550000000000001</v>
      </c>
      <c r="G9" s="654">
        <v>52.91</v>
      </c>
      <c r="H9" s="13"/>
      <c r="I9" s="13"/>
      <c r="J9" s="13" t="s">
        <v>167</v>
      </c>
    </row>
    <row r="10" spans="1:10" x14ac:dyDescent="0.2">
      <c r="A10" s="145">
        <v>38244</v>
      </c>
      <c r="B10" s="145"/>
      <c r="C10" s="1" t="s">
        <v>111</v>
      </c>
      <c r="D10" s="1" t="s">
        <v>541</v>
      </c>
      <c r="E10" s="1"/>
      <c r="F10" s="647">
        <v>9.0990000000000002</v>
      </c>
      <c r="G10" s="654">
        <v>49.17</v>
      </c>
      <c r="H10" s="13"/>
      <c r="I10" s="13"/>
      <c r="J10" s="13" t="s">
        <v>167</v>
      </c>
    </row>
    <row r="11" spans="1:10" x14ac:dyDescent="0.2">
      <c r="A11" s="145">
        <v>38244</v>
      </c>
      <c r="B11" s="145"/>
      <c r="C11" s="1" t="s">
        <v>548</v>
      </c>
      <c r="D11" s="1" t="s">
        <v>549</v>
      </c>
      <c r="E11" s="1"/>
      <c r="F11" s="647">
        <v>9.8140000000000001</v>
      </c>
      <c r="G11" s="654">
        <v>45.59</v>
      </c>
      <c r="H11" s="13"/>
      <c r="I11" s="13"/>
      <c r="J11" s="13" t="s">
        <v>167</v>
      </c>
    </row>
    <row r="12" spans="1:10" x14ac:dyDescent="0.2">
      <c r="A12" s="145">
        <v>38244</v>
      </c>
      <c r="B12" s="145"/>
      <c r="C12" s="1" t="s">
        <v>135</v>
      </c>
      <c r="D12" s="1" t="s">
        <v>465</v>
      </c>
      <c r="E12" s="1"/>
      <c r="F12" s="647">
        <v>6.0949999999999998</v>
      </c>
      <c r="G12" s="654">
        <v>73.400000000000006</v>
      </c>
      <c r="H12" s="13"/>
      <c r="I12" s="13"/>
      <c r="J12" s="13" t="s">
        <v>167</v>
      </c>
    </row>
    <row r="13" spans="1:10" x14ac:dyDescent="0.2">
      <c r="A13" s="145">
        <v>38244</v>
      </c>
      <c r="B13" s="145"/>
      <c r="C13" s="1" t="s">
        <v>542</v>
      </c>
      <c r="D13" s="1" t="s">
        <v>105</v>
      </c>
      <c r="E13" s="1"/>
      <c r="F13" s="647">
        <v>7.319</v>
      </c>
      <c r="G13" s="654">
        <v>61.13</v>
      </c>
      <c r="H13" s="13"/>
      <c r="I13" s="13"/>
      <c r="J13" s="13" t="s">
        <v>17</v>
      </c>
    </row>
    <row r="14" spans="1:10" x14ac:dyDescent="0.2">
      <c r="A14" s="145">
        <v>38244</v>
      </c>
      <c r="B14" s="145"/>
      <c r="C14" s="1" t="s">
        <v>381</v>
      </c>
      <c r="D14" s="1" t="s">
        <v>550</v>
      </c>
      <c r="E14" s="1"/>
      <c r="F14" s="647">
        <v>7.6829999999999998</v>
      </c>
      <c r="G14" s="654">
        <v>58.23</v>
      </c>
      <c r="H14" s="13"/>
      <c r="I14" s="13"/>
      <c r="J14" s="13" t="s">
        <v>17</v>
      </c>
    </row>
    <row r="15" spans="1:10" x14ac:dyDescent="0.2">
      <c r="A15" s="145">
        <v>38244</v>
      </c>
      <c r="B15" s="145"/>
      <c r="C15" s="1" t="s">
        <v>543</v>
      </c>
      <c r="D15" s="1" t="s">
        <v>544</v>
      </c>
      <c r="E15" s="1"/>
      <c r="F15" s="647">
        <v>7.0490000000000004</v>
      </c>
      <c r="G15" s="654">
        <v>63.47</v>
      </c>
      <c r="H15" s="13"/>
      <c r="I15" s="13"/>
      <c r="J15" s="13" t="s">
        <v>17</v>
      </c>
    </row>
    <row r="16" spans="1:10" x14ac:dyDescent="0.2">
      <c r="A16" s="145">
        <v>38244</v>
      </c>
      <c r="B16" s="145"/>
      <c r="C16" s="1" t="s">
        <v>293</v>
      </c>
      <c r="D16" s="1" t="s">
        <v>367</v>
      </c>
      <c r="E16" s="1"/>
      <c r="F16" s="647">
        <v>7.2389999999999999</v>
      </c>
      <c r="G16" s="654">
        <v>61.8</v>
      </c>
      <c r="H16" s="13"/>
      <c r="I16" s="13"/>
      <c r="J16" s="13" t="s">
        <v>17</v>
      </c>
    </row>
    <row r="17" spans="1:10" x14ac:dyDescent="0.2">
      <c r="A17" s="145">
        <v>38245</v>
      </c>
      <c r="B17" s="145"/>
      <c r="C17" s="1" t="s">
        <v>546</v>
      </c>
      <c r="D17" s="1" t="s">
        <v>547</v>
      </c>
      <c r="E17" s="1"/>
      <c r="F17" s="650">
        <v>8.5830000000000002</v>
      </c>
      <c r="G17" s="655">
        <v>52.14</v>
      </c>
      <c r="H17" s="221"/>
      <c r="I17" s="221"/>
      <c r="J17" s="221" t="s">
        <v>167</v>
      </c>
    </row>
    <row r="18" spans="1:10" x14ac:dyDescent="0.2">
      <c r="A18" s="145">
        <v>38245</v>
      </c>
      <c r="B18" s="145"/>
      <c r="C18" s="1" t="s">
        <v>498</v>
      </c>
      <c r="D18" s="1" t="s">
        <v>545</v>
      </c>
      <c r="E18" s="1"/>
      <c r="F18" s="650">
        <v>8.6329999999999991</v>
      </c>
      <c r="G18" s="655">
        <v>51.79</v>
      </c>
      <c r="H18" s="221"/>
      <c r="I18" s="221"/>
      <c r="J18" s="221" t="s">
        <v>167</v>
      </c>
    </row>
    <row r="19" spans="1:10" x14ac:dyDescent="0.2">
      <c r="A19" s="145">
        <v>38245</v>
      </c>
      <c r="B19" s="145"/>
      <c r="C19" s="1" t="s">
        <v>548</v>
      </c>
      <c r="D19" s="1" t="s">
        <v>549</v>
      </c>
      <c r="E19" s="1"/>
      <c r="F19" s="650">
        <v>10.214</v>
      </c>
      <c r="G19" s="655">
        <v>43.79</v>
      </c>
      <c r="H19" s="221"/>
      <c r="I19" s="221"/>
      <c r="J19" s="221" t="s">
        <v>167</v>
      </c>
    </row>
    <row r="20" spans="1:10" x14ac:dyDescent="0.2">
      <c r="A20" s="145">
        <v>38245</v>
      </c>
      <c r="B20" s="145"/>
      <c r="C20" s="1" t="s">
        <v>551</v>
      </c>
      <c r="D20" s="1" t="s">
        <v>552</v>
      </c>
      <c r="E20" s="1"/>
      <c r="F20" s="650">
        <v>12.12</v>
      </c>
      <c r="G20" s="655">
        <v>36.9</v>
      </c>
      <c r="H20" s="221"/>
      <c r="I20" s="221"/>
      <c r="J20" s="221" t="s">
        <v>17</v>
      </c>
    </row>
    <row r="21" spans="1:10" x14ac:dyDescent="0.2">
      <c r="A21" s="145">
        <v>38245</v>
      </c>
      <c r="B21" s="145"/>
      <c r="C21" s="1" t="s">
        <v>421</v>
      </c>
      <c r="D21" s="1" t="s">
        <v>553</v>
      </c>
      <c r="E21" s="1"/>
      <c r="F21" s="650">
        <v>10.58</v>
      </c>
      <c r="G21" s="655">
        <v>42.27</v>
      </c>
      <c r="H21" s="221"/>
      <c r="I21" s="221"/>
      <c r="J21" s="221" t="s">
        <v>17</v>
      </c>
    </row>
    <row r="22" spans="1:10" x14ac:dyDescent="0.2">
      <c r="A22" s="145">
        <v>38245</v>
      </c>
      <c r="B22" s="145"/>
      <c r="C22" s="1" t="s">
        <v>135</v>
      </c>
      <c r="D22" s="1" t="s">
        <v>465</v>
      </c>
      <c r="E22" s="1"/>
      <c r="F22" s="650">
        <v>5.88</v>
      </c>
      <c r="G22" s="655">
        <v>76.73</v>
      </c>
      <c r="H22" s="221"/>
      <c r="I22" s="221"/>
      <c r="J22" s="221" t="s">
        <v>167</v>
      </c>
    </row>
    <row r="23" spans="1:10" x14ac:dyDescent="0.2">
      <c r="A23" s="145">
        <v>38245</v>
      </c>
      <c r="B23" s="145"/>
      <c r="C23" s="1" t="s">
        <v>293</v>
      </c>
      <c r="D23" s="1" t="s">
        <v>367</v>
      </c>
      <c r="E23" s="110"/>
      <c r="F23" s="651"/>
      <c r="G23" s="656"/>
      <c r="H23" s="223"/>
      <c r="I23" s="223"/>
      <c r="J23" s="224" t="s">
        <v>554</v>
      </c>
    </row>
    <row r="24" spans="1:10" x14ac:dyDescent="0.2">
      <c r="A24" s="145">
        <v>38245</v>
      </c>
      <c r="B24" s="145"/>
      <c r="C24" s="1" t="s">
        <v>542</v>
      </c>
      <c r="D24" s="1" t="s">
        <v>105</v>
      </c>
      <c r="E24" s="1"/>
      <c r="F24" s="650">
        <v>6.2119999999999997</v>
      </c>
      <c r="G24" s="655">
        <v>72.02</v>
      </c>
      <c r="H24" s="221"/>
      <c r="I24" s="221"/>
      <c r="J24" s="221" t="s">
        <v>17</v>
      </c>
    </row>
    <row r="25" spans="1:10" x14ac:dyDescent="0.2">
      <c r="A25" s="145">
        <v>38245</v>
      </c>
      <c r="B25" s="145"/>
      <c r="C25" s="1" t="s">
        <v>381</v>
      </c>
      <c r="D25" s="1" t="s">
        <v>550</v>
      </c>
      <c r="E25" s="110"/>
      <c r="F25" s="651"/>
      <c r="G25" s="656"/>
      <c r="H25" s="223"/>
      <c r="I25" s="223"/>
      <c r="J25" s="224" t="s">
        <v>172</v>
      </c>
    </row>
    <row r="26" spans="1:10" x14ac:dyDescent="0.2">
      <c r="A26" s="145">
        <v>38245</v>
      </c>
      <c r="B26" s="145"/>
      <c r="C26" s="1" t="s">
        <v>543</v>
      </c>
      <c r="D26" s="1" t="s">
        <v>544</v>
      </c>
      <c r="E26" s="110"/>
      <c r="F26" s="651"/>
      <c r="G26" s="656"/>
      <c r="H26" s="223"/>
      <c r="I26" s="223"/>
      <c r="J26" s="224" t="s">
        <v>172</v>
      </c>
    </row>
    <row r="27" spans="1:10" x14ac:dyDescent="0.2">
      <c r="A27" s="145">
        <v>38246</v>
      </c>
      <c r="B27" s="145"/>
      <c r="C27" s="1" t="s">
        <v>111</v>
      </c>
      <c r="D27" s="1" t="s">
        <v>541</v>
      </c>
      <c r="E27" s="1"/>
      <c r="F27" s="650">
        <v>7.86</v>
      </c>
      <c r="G27" s="655">
        <v>56.91</v>
      </c>
      <c r="H27" s="221"/>
      <c r="I27" s="221"/>
      <c r="J27" s="221" t="s">
        <v>167</v>
      </c>
    </row>
    <row r="28" spans="1:10" x14ac:dyDescent="0.2">
      <c r="A28" s="145">
        <v>38246</v>
      </c>
      <c r="B28" s="145"/>
      <c r="C28" s="1" t="s">
        <v>548</v>
      </c>
      <c r="D28" s="1" t="s">
        <v>549</v>
      </c>
      <c r="E28" s="1"/>
      <c r="F28" s="650">
        <v>8.9700000000000006</v>
      </c>
      <c r="G28" s="655">
        <v>49.88</v>
      </c>
      <c r="H28" s="221"/>
      <c r="I28" s="221"/>
      <c r="J28" s="221" t="s">
        <v>167</v>
      </c>
    </row>
    <row r="29" spans="1:10" x14ac:dyDescent="0.2">
      <c r="A29" s="145">
        <v>38246</v>
      </c>
      <c r="B29" s="145"/>
      <c r="C29" s="1" t="s">
        <v>421</v>
      </c>
      <c r="D29" s="1" t="s">
        <v>553</v>
      </c>
      <c r="E29" s="1"/>
      <c r="F29" s="650">
        <v>8.9</v>
      </c>
      <c r="G29" s="655">
        <v>45.64</v>
      </c>
      <c r="H29" s="221"/>
      <c r="I29" s="221"/>
      <c r="J29" s="221" t="s">
        <v>167</v>
      </c>
    </row>
    <row r="30" spans="1:10" x14ac:dyDescent="0.2">
      <c r="A30" s="145">
        <v>38246</v>
      </c>
      <c r="B30" s="145"/>
      <c r="C30" s="1" t="s">
        <v>551</v>
      </c>
      <c r="D30" s="1" t="s">
        <v>552</v>
      </c>
      <c r="E30" s="110"/>
      <c r="F30" s="651"/>
      <c r="G30" s="656"/>
      <c r="H30" s="223"/>
      <c r="I30" s="223"/>
      <c r="J30" s="224" t="s">
        <v>162</v>
      </c>
    </row>
    <row r="31" spans="1:10" x14ac:dyDescent="0.2">
      <c r="A31" s="145">
        <v>38246</v>
      </c>
      <c r="B31" s="145"/>
      <c r="C31" s="1" t="s">
        <v>135</v>
      </c>
      <c r="D31" s="1" t="s">
        <v>465</v>
      </c>
      <c r="E31" s="1"/>
      <c r="F31" s="650">
        <v>5.69</v>
      </c>
      <c r="G31" s="655">
        <v>78.63</v>
      </c>
      <c r="H31" s="221"/>
      <c r="I31" s="221"/>
      <c r="J31" s="221" t="s">
        <v>167</v>
      </c>
    </row>
    <row r="32" spans="1:10" x14ac:dyDescent="0.2">
      <c r="A32" s="145">
        <v>38246</v>
      </c>
      <c r="B32" s="145"/>
      <c r="C32" s="1" t="s">
        <v>543</v>
      </c>
      <c r="D32" s="1" t="s">
        <v>544</v>
      </c>
      <c r="E32" s="1"/>
      <c r="F32" s="650">
        <v>7.04</v>
      </c>
      <c r="G32" s="655">
        <v>63.57</v>
      </c>
      <c r="H32" s="221"/>
      <c r="I32" s="221"/>
      <c r="J32" s="221" t="s">
        <v>167</v>
      </c>
    </row>
    <row r="33" spans="1:10" x14ac:dyDescent="0.2">
      <c r="A33" s="145">
        <v>38246</v>
      </c>
      <c r="B33" s="145"/>
      <c r="C33" s="1" t="s">
        <v>542</v>
      </c>
      <c r="D33" s="1" t="s">
        <v>105</v>
      </c>
      <c r="E33" s="1"/>
      <c r="F33" s="650">
        <v>7.01</v>
      </c>
      <c r="G33" s="655">
        <v>63.85</v>
      </c>
      <c r="H33" s="225"/>
      <c r="I33" s="225"/>
      <c r="J33" s="225" t="s">
        <v>167</v>
      </c>
    </row>
    <row r="34" spans="1:10" x14ac:dyDescent="0.2">
      <c r="A34" s="145">
        <v>38246</v>
      </c>
      <c r="B34" s="145"/>
      <c r="C34" s="1" t="s">
        <v>293</v>
      </c>
      <c r="D34" s="1" t="s">
        <v>367</v>
      </c>
      <c r="E34" s="1"/>
      <c r="F34" s="650">
        <v>6.8</v>
      </c>
      <c r="G34" s="657">
        <v>66.02</v>
      </c>
      <c r="H34" s="226"/>
      <c r="I34" s="226"/>
      <c r="J34" s="225" t="s">
        <v>555</v>
      </c>
    </row>
    <row r="35" spans="1:10" x14ac:dyDescent="0.2">
      <c r="A35" s="145">
        <v>38246</v>
      </c>
      <c r="B35" s="145"/>
      <c r="C35" s="1" t="s">
        <v>498</v>
      </c>
      <c r="D35" s="1" t="s">
        <v>545</v>
      </c>
      <c r="E35" s="1"/>
      <c r="F35" s="650">
        <v>9.2799999999999994</v>
      </c>
      <c r="G35" s="655">
        <v>48.24</v>
      </c>
      <c r="H35" s="225"/>
      <c r="I35" s="225"/>
      <c r="J35" s="225" t="s">
        <v>167</v>
      </c>
    </row>
    <row r="36" spans="1:10" x14ac:dyDescent="0.2">
      <c r="A36" s="145">
        <v>38246</v>
      </c>
      <c r="B36" s="145"/>
      <c r="C36" s="1" t="s">
        <v>546</v>
      </c>
      <c r="D36" s="1" t="s">
        <v>547</v>
      </c>
      <c r="E36" s="1"/>
      <c r="F36" s="650">
        <v>8.07</v>
      </c>
      <c r="G36" s="655">
        <v>55.42</v>
      </c>
      <c r="H36" s="225"/>
      <c r="I36" s="225"/>
      <c r="J36" s="225" t="s">
        <v>17</v>
      </c>
    </row>
    <row r="37" spans="1:10" x14ac:dyDescent="0.2">
      <c r="A37" s="145">
        <v>38247</v>
      </c>
      <c r="B37" s="145"/>
      <c r="C37" s="1" t="s">
        <v>381</v>
      </c>
      <c r="D37" s="1" t="s">
        <v>556</v>
      </c>
      <c r="E37" s="1"/>
      <c r="F37" s="650">
        <v>12.21</v>
      </c>
      <c r="G37" s="655">
        <v>36.64</v>
      </c>
      <c r="H37" s="225"/>
      <c r="I37" s="225"/>
      <c r="J37" s="225" t="s">
        <v>167</v>
      </c>
    </row>
    <row r="38" spans="1:10" x14ac:dyDescent="0.2">
      <c r="A38" s="145">
        <v>38247</v>
      </c>
      <c r="B38" s="145"/>
      <c r="C38" s="1" t="s">
        <v>557</v>
      </c>
      <c r="D38" s="1" t="s">
        <v>558</v>
      </c>
      <c r="E38" s="1"/>
      <c r="F38" s="650">
        <v>10.15</v>
      </c>
      <c r="G38" s="655">
        <v>44.1</v>
      </c>
      <c r="H38" s="221"/>
      <c r="I38" s="221"/>
      <c r="J38" s="221" t="s">
        <v>167</v>
      </c>
    </row>
    <row r="39" spans="1:10" x14ac:dyDescent="0.2">
      <c r="A39" s="145">
        <v>38247</v>
      </c>
      <c r="B39" s="145"/>
      <c r="C39" s="1" t="s">
        <v>135</v>
      </c>
      <c r="D39" s="1" t="s">
        <v>465</v>
      </c>
      <c r="E39" s="1"/>
      <c r="F39" s="650">
        <v>6.31</v>
      </c>
      <c r="G39" s="655">
        <v>70.900000000000006</v>
      </c>
      <c r="H39" s="221"/>
      <c r="I39" s="221"/>
      <c r="J39" s="221" t="s">
        <v>17</v>
      </c>
    </row>
    <row r="40" spans="1:10" x14ac:dyDescent="0.2">
      <c r="A40" s="145">
        <v>38247</v>
      </c>
      <c r="B40" s="145"/>
      <c r="C40" s="1" t="s">
        <v>293</v>
      </c>
      <c r="D40" s="1" t="s">
        <v>367</v>
      </c>
      <c r="E40" s="1"/>
      <c r="F40" s="650">
        <v>6.79</v>
      </c>
      <c r="G40" s="657">
        <v>65.89</v>
      </c>
      <c r="H40" s="227"/>
      <c r="I40" s="227"/>
      <c r="J40" s="221" t="s">
        <v>17</v>
      </c>
    </row>
    <row r="41" spans="1:10" x14ac:dyDescent="0.2">
      <c r="A41" s="145">
        <v>38247</v>
      </c>
      <c r="B41" s="145"/>
      <c r="C41" s="1" t="s">
        <v>542</v>
      </c>
      <c r="D41" s="1" t="s">
        <v>105</v>
      </c>
      <c r="E41" s="1"/>
      <c r="F41" s="650">
        <v>6.14</v>
      </c>
      <c r="G41" s="655">
        <v>72.92</v>
      </c>
      <c r="H41" s="221"/>
      <c r="I41" s="221"/>
      <c r="J41" s="221" t="s">
        <v>17</v>
      </c>
    </row>
    <row r="42" spans="1:10" x14ac:dyDescent="0.2">
      <c r="A42" s="145">
        <v>38247</v>
      </c>
      <c r="B42" s="145"/>
      <c r="C42" s="1" t="s">
        <v>468</v>
      </c>
      <c r="D42" s="1" t="s">
        <v>544</v>
      </c>
      <c r="E42" s="1"/>
      <c r="F42" s="650">
        <v>7.46</v>
      </c>
      <c r="G42" s="655">
        <v>59.95</v>
      </c>
      <c r="H42" s="221"/>
      <c r="I42" s="221"/>
      <c r="J42" s="221" t="s">
        <v>17</v>
      </c>
    </row>
    <row r="43" spans="1:10" x14ac:dyDescent="0.2">
      <c r="A43" s="145">
        <v>38247</v>
      </c>
      <c r="B43" s="145"/>
      <c r="C43" s="1" t="s">
        <v>111</v>
      </c>
      <c r="D43" s="1" t="s">
        <v>541</v>
      </c>
      <c r="E43" s="1"/>
      <c r="F43" s="650">
        <v>7.47</v>
      </c>
      <c r="G43" s="655">
        <v>59.89</v>
      </c>
      <c r="H43" s="221"/>
      <c r="I43" s="221"/>
      <c r="J43" s="221" t="s">
        <v>17</v>
      </c>
    </row>
  </sheetData>
  <pageMargins left="0.7" right="0.7" top="0.75" bottom="0.75" header="0.3" footer="0.3"/>
  <pageSetup scale="73" orientation="portrait" verticalDpi="0" r:id="rId1"/>
  <headerFooter>
    <oddFooter>&amp;L&amp;P - &amp;N&amp;C&amp;D - &amp;T&amp;R&amp;Z&amp;F
&amp;A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workbookViewId="0">
      <selection activeCell="A54" sqref="A54"/>
    </sheetView>
  </sheetViews>
  <sheetFormatPr defaultRowHeight="12.75" x14ac:dyDescent="0.2"/>
  <cols>
    <col min="1" max="2" width="9.140625" style="60"/>
    <col min="3" max="4" width="18.42578125" style="46" customWidth="1"/>
    <col min="5" max="5" width="9.140625" style="46"/>
    <col min="6" max="6" width="9.140625" style="649"/>
    <col min="7" max="7" width="9.140625" style="644"/>
    <col min="8" max="16384" width="9.140625" style="46"/>
  </cols>
  <sheetData>
    <row r="1" spans="1:10" x14ac:dyDescent="0.2">
      <c r="A1" s="96" t="s">
        <v>532</v>
      </c>
      <c r="B1" s="96"/>
      <c r="C1" s="36" t="s">
        <v>533</v>
      </c>
      <c r="D1" s="36" t="s">
        <v>2</v>
      </c>
      <c r="E1" s="36"/>
      <c r="F1" s="645" t="s">
        <v>535</v>
      </c>
      <c r="G1" s="641" t="s">
        <v>474</v>
      </c>
      <c r="H1" s="10"/>
      <c r="I1" s="10"/>
      <c r="J1" s="10" t="s">
        <v>534</v>
      </c>
    </row>
    <row r="2" spans="1:10" x14ac:dyDescent="0.2">
      <c r="A2" s="97"/>
      <c r="B2" s="97"/>
      <c r="C2" s="38"/>
      <c r="D2" s="38"/>
      <c r="E2" s="38"/>
      <c r="F2" s="646" t="s">
        <v>536</v>
      </c>
      <c r="G2" s="642" t="s">
        <v>475</v>
      </c>
      <c r="H2" s="11"/>
      <c r="I2" s="11"/>
      <c r="J2" s="11" t="s">
        <v>477</v>
      </c>
    </row>
    <row r="3" spans="1:10" x14ac:dyDescent="0.2">
      <c r="A3" s="145">
        <v>37879</v>
      </c>
      <c r="B3" s="145"/>
      <c r="C3" s="1" t="s">
        <v>559</v>
      </c>
      <c r="D3" s="1" t="s">
        <v>82</v>
      </c>
      <c r="E3" s="1"/>
      <c r="F3" s="647">
        <v>9.0950000000000006</v>
      </c>
      <c r="G3" s="140">
        <v>49.19</v>
      </c>
      <c r="H3" s="1"/>
      <c r="I3" s="1"/>
      <c r="J3" s="1" t="s">
        <v>436</v>
      </c>
    </row>
    <row r="4" spans="1:10" x14ac:dyDescent="0.2">
      <c r="A4" s="145">
        <v>37879</v>
      </c>
      <c r="B4" s="145"/>
      <c r="C4" s="1" t="s">
        <v>560</v>
      </c>
      <c r="D4" s="1" t="s">
        <v>309</v>
      </c>
      <c r="E4" s="1"/>
      <c r="F4" s="647">
        <v>8.2420000000000009</v>
      </c>
      <c r="G4" s="140">
        <v>54.28</v>
      </c>
      <c r="H4" s="1"/>
      <c r="I4" s="1"/>
      <c r="J4" s="1" t="s">
        <v>424</v>
      </c>
    </row>
    <row r="5" spans="1:10" x14ac:dyDescent="0.2">
      <c r="A5" s="145">
        <v>37879</v>
      </c>
      <c r="B5" s="145"/>
      <c r="C5" s="1" t="s">
        <v>135</v>
      </c>
      <c r="D5" s="1" t="s">
        <v>465</v>
      </c>
      <c r="E5" s="1"/>
      <c r="F5" s="647">
        <v>5.9210000000000003</v>
      </c>
      <c r="G5" s="140">
        <v>75.56</v>
      </c>
      <c r="H5" s="1"/>
      <c r="I5" s="1"/>
      <c r="J5" s="1" t="s">
        <v>436</v>
      </c>
    </row>
    <row r="6" spans="1:10" x14ac:dyDescent="0.2">
      <c r="A6" s="145">
        <v>37879</v>
      </c>
      <c r="B6" s="145"/>
      <c r="C6" s="1" t="s">
        <v>114</v>
      </c>
      <c r="D6" s="1" t="s">
        <v>496</v>
      </c>
      <c r="E6" s="1"/>
      <c r="F6" s="647">
        <v>7.5250000000000004</v>
      </c>
      <c r="G6" s="140">
        <v>59.45</v>
      </c>
      <c r="H6" s="1"/>
      <c r="I6" s="1"/>
      <c r="J6" s="1" t="s">
        <v>436</v>
      </c>
    </row>
    <row r="7" spans="1:10" x14ac:dyDescent="0.2">
      <c r="A7" s="145">
        <v>37879</v>
      </c>
      <c r="B7" s="145"/>
      <c r="C7" s="1" t="s">
        <v>561</v>
      </c>
      <c r="D7" s="1" t="s">
        <v>562</v>
      </c>
      <c r="E7" s="1"/>
      <c r="F7" s="647">
        <v>12.061</v>
      </c>
      <c r="G7" s="140">
        <v>37.090000000000003</v>
      </c>
      <c r="H7" s="1"/>
      <c r="I7" s="1"/>
      <c r="J7" s="1" t="s">
        <v>436</v>
      </c>
    </row>
    <row r="8" spans="1:10" x14ac:dyDescent="0.2">
      <c r="A8" s="145">
        <v>37879</v>
      </c>
      <c r="B8" s="145"/>
      <c r="C8" s="1" t="s">
        <v>379</v>
      </c>
      <c r="D8" s="1" t="s">
        <v>105</v>
      </c>
      <c r="E8" s="1"/>
      <c r="F8" s="647">
        <v>8.2910000000000004</v>
      </c>
      <c r="G8" s="140">
        <v>53.96</v>
      </c>
      <c r="H8" s="1"/>
      <c r="I8" s="1"/>
      <c r="J8" s="1" t="s">
        <v>436</v>
      </c>
    </row>
    <row r="9" spans="1:10" x14ac:dyDescent="0.2">
      <c r="A9" s="145">
        <v>37880</v>
      </c>
      <c r="B9" s="145"/>
      <c r="C9" s="1" t="s">
        <v>563</v>
      </c>
      <c r="D9" s="1" t="s">
        <v>403</v>
      </c>
      <c r="E9" s="1"/>
      <c r="F9" s="647">
        <v>9.7430000000000003</v>
      </c>
      <c r="G9" s="140">
        <v>45.92</v>
      </c>
      <c r="H9" s="1"/>
      <c r="I9" s="1"/>
      <c r="J9" s="1" t="s">
        <v>424</v>
      </c>
    </row>
    <row r="10" spans="1:10" x14ac:dyDescent="0.2">
      <c r="A10" s="145">
        <v>37880</v>
      </c>
      <c r="B10" s="145"/>
      <c r="C10" s="1" t="s">
        <v>135</v>
      </c>
      <c r="D10" s="1" t="s">
        <v>465</v>
      </c>
      <c r="E10" s="1"/>
      <c r="F10" s="647">
        <v>5.84</v>
      </c>
      <c r="G10" s="140">
        <v>76.61</v>
      </c>
      <c r="H10" s="1"/>
      <c r="I10" s="1"/>
      <c r="J10" s="1" t="s">
        <v>436</v>
      </c>
    </row>
    <row r="11" spans="1:10" x14ac:dyDescent="0.2">
      <c r="A11" s="145">
        <v>37880</v>
      </c>
      <c r="B11" s="145"/>
      <c r="C11" s="1" t="s">
        <v>560</v>
      </c>
      <c r="D11" s="1" t="s">
        <v>309</v>
      </c>
      <c r="E11" s="1"/>
      <c r="F11" s="647">
        <v>7.0730000000000004</v>
      </c>
      <c r="G11" s="140">
        <v>63.25</v>
      </c>
      <c r="H11" s="1"/>
      <c r="I11" s="1"/>
      <c r="J11" s="1" t="s">
        <v>424</v>
      </c>
    </row>
    <row r="12" spans="1:10" x14ac:dyDescent="0.2">
      <c r="A12" s="145">
        <v>37880</v>
      </c>
      <c r="B12" s="145"/>
      <c r="C12" s="1" t="s">
        <v>561</v>
      </c>
      <c r="D12" s="1" t="s">
        <v>562</v>
      </c>
      <c r="E12" s="1"/>
      <c r="F12" s="647">
        <v>8.4930000000000003</v>
      </c>
      <c r="G12" s="140">
        <v>52.68</v>
      </c>
      <c r="H12" s="1"/>
      <c r="I12" s="1"/>
      <c r="J12" s="1" t="s">
        <v>436</v>
      </c>
    </row>
    <row r="13" spans="1:10" x14ac:dyDescent="0.2">
      <c r="A13" s="145">
        <v>37880</v>
      </c>
      <c r="B13" s="145"/>
      <c r="C13" s="1" t="s">
        <v>480</v>
      </c>
      <c r="D13" s="1" t="s">
        <v>564</v>
      </c>
      <c r="E13" s="1"/>
      <c r="F13" s="647">
        <v>13.055999999999999</v>
      </c>
      <c r="G13" s="140">
        <v>34.270000000000003</v>
      </c>
      <c r="H13" s="1"/>
      <c r="I13" s="1"/>
      <c r="J13" s="1" t="s">
        <v>436</v>
      </c>
    </row>
    <row r="14" spans="1:10" x14ac:dyDescent="0.2">
      <c r="A14" s="145">
        <v>37881</v>
      </c>
      <c r="B14" s="145"/>
      <c r="C14" s="1" t="s">
        <v>563</v>
      </c>
      <c r="D14" s="1" t="s">
        <v>403</v>
      </c>
      <c r="E14" s="1"/>
      <c r="F14" s="647">
        <v>8.7750000000000004</v>
      </c>
      <c r="G14" s="140">
        <v>50.98</v>
      </c>
      <c r="H14" s="1"/>
      <c r="I14" s="1"/>
      <c r="J14" s="1" t="s">
        <v>424</v>
      </c>
    </row>
    <row r="15" spans="1:10" x14ac:dyDescent="0.2">
      <c r="A15" s="145">
        <v>37881</v>
      </c>
      <c r="B15" s="145"/>
      <c r="C15" s="1" t="s">
        <v>466</v>
      </c>
      <c r="D15" s="1" t="s">
        <v>547</v>
      </c>
      <c r="E15" s="1"/>
      <c r="F15" s="647">
        <v>9.3239999999999998</v>
      </c>
      <c r="G15" s="140">
        <v>47.98</v>
      </c>
      <c r="H15" s="1"/>
      <c r="I15" s="1"/>
      <c r="J15" s="1" t="s">
        <v>424</v>
      </c>
    </row>
    <row r="16" spans="1:10" x14ac:dyDescent="0.2">
      <c r="A16" s="145">
        <v>37881</v>
      </c>
      <c r="B16" s="145"/>
      <c r="C16" s="1" t="s">
        <v>565</v>
      </c>
      <c r="D16" s="1" t="s">
        <v>566</v>
      </c>
      <c r="E16" s="1"/>
      <c r="F16" s="647" t="s">
        <v>568</v>
      </c>
      <c r="G16" s="140" t="s">
        <v>567</v>
      </c>
      <c r="H16" s="1"/>
      <c r="I16" s="1"/>
      <c r="J16" s="1" t="s">
        <v>424</v>
      </c>
    </row>
    <row r="17" spans="1:10" x14ac:dyDescent="0.2">
      <c r="A17" s="145">
        <v>37881</v>
      </c>
      <c r="B17" s="145"/>
      <c r="C17" s="1" t="s">
        <v>480</v>
      </c>
      <c r="D17" s="1" t="s">
        <v>569</v>
      </c>
      <c r="E17" s="1"/>
      <c r="F17" s="647" t="s">
        <v>571</v>
      </c>
      <c r="G17" s="140" t="s">
        <v>570</v>
      </c>
      <c r="H17" s="1"/>
      <c r="I17" s="1"/>
      <c r="J17" s="1" t="s">
        <v>424</v>
      </c>
    </row>
    <row r="18" spans="1:10" x14ac:dyDescent="0.2">
      <c r="A18" s="145">
        <v>37881</v>
      </c>
      <c r="B18" s="145"/>
      <c r="C18" s="1" t="s">
        <v>135</v>
      </c>
      <c r="D18" s="1" t="s">
        <v>465</v>
      </c>
      <c r="E18" s="1"/>
      <c r="F18" s="647" t="s">
        <v>573</v>
      </c>
      <c r="G18" s="140" t="s">
        <v>572</v>
      </c>
      <c r="H18" s="1"/>
      <c r="I18" s="1"/>
      <c r="J18" s="1" t="s">
        <v>424</v>
      </c>
    </row>
    <row r="19" spans="1:10" x14ac:dyDescent="0.2">
      <c r="A19" s="145">
        <v>37881</v>
      </c>
      <c r="B19" s="145"/>
      <c r="C19" s="1" t="s">
        <v>114</v>
      </c>
      <c r="D19" s="1" t="s">
        <v>496</v>
      </c>
      <c r="E19" s="1"/>
      <c r="F19" s="647" t="s">
        <v>574</v>
      </c>
      <c r="G19" s="140">
        <v>59.18</v>
      </c>
      <c r="H19" s="1"/>
      <c r="I19" s="1"/>
      <c r="J19" s="1" t="s">
        <v>424</v>
      </c>
    </row>
    <row r="20" spans="1:10" x14ac:dyDescent="0.2">
      <c r="A20" s="145">
        <v>37881</v>
      </c>
      <c r="B20" s="145"/>
      <c r="C20" s="1" t="s">
        <v>560</v>
      </c>
      <c r="D20" s="1" t="s">
        <v>575</v>
      </c>
      <c r="E20" s="1"/>
      <c r="F20" s="647" t="s">
        <v>577</v>
      </c>
      <c r="G20" s="140" t="s">
        <v>576</v>
      </c>
      <c r="H20" s="1"/>
      <c r="I20" s="1"/>
      <c r="J20" s="1" t="s">
        <v>424</v>
      </c>
    </row>
    <row r="21" spans="1:10" x14ac:dyDescent="0.2">
      <c r="A21" s="145">
        <v>37881</v>
      </c>
      <c r="B21" s="145"/>
      <c r="C21" s="1" t="s">
        <v>379</v>
      </c>
      <c r="D21" s="1" t="s">
        <v>105</v>
      </c>
      <c r="E21" s="1"/>
      <c r="F21" s="647">
        <v>6.9859999999999998</v>
      </c>
      <c r="G21" s="140">
        <v>64.040000000000006</v>
      </c>
      <c r="H21" s="1"/>
      <c r="I21" s="1"/>
      <c r="J21" s="1" t="s">
        <v>424</v>
      </c>
    </row>
    <row r="22" spans="1:10" x14ac:dyDescent="0.2">
      <c r="A22" s="145">
        <v>37881</v>
      </c>
      <c r="B22" s="145"/>
      <c r="C22" s="1" t="s">
        <v>561</v>
      </c>
      <c r="D22" s="1" t="s">
        <v>562</v>
      </c>
      <c r="E22" s="1"/>
      <c r="F22" s="647">
        <v>8.0429999999999993</v>
      </c>
      <c r="G22" s="140">
        <v>55.62</v>
      </c>
      <c r="H22" s="1"/>
      <c r="I22" s="1"/>
      <c r="J22" s="1" t="s">
        <v>424</v>
      </c>
    </row>
    <row r="23" spans="1:10" x14ac:dyDescent="0.2">
      <c r="A23" s="145">
        <v>37881</v>
      </c>
      <c r="B23" s="145"/>
      <c r="C23" s="1" t="s">
        <v>559</v>
      </c>
      <c r="D23" s="1" t="s">
        <v>578</v>
      </c>
      <c r="E23" s="1"/>
      <c r="F23" s="647" t="s">
        <v>579</v>
      </c>
      <c r="G23" s="140">
        <v>49.37</v>
      </c>
      <c r="H23" s="1"/>
      <c r="I23" s="1"/>
      <c r="J23" s="1" t="s">
        <v>436</v>
      </c>
    </row>
    <row r="24" spans="1:10" x14ac:dyDescent="0.2">
      <c r="A24" s="145">
        <v>37882</v>
      </c>
      <c r="B24" s="145"/>
      <c r="C24" s="1" t="s">
        <v>135</v>
      </c>
      <c r="D24" s="1" t="s">
        <v>465</v>
      </c>
      <c r="E24" s="1"/>
      <c r="F24" s="647">
        <v>5.7679999999999998</v>
      </c>
      <c r="G24" s="140">
        <v>77.56</v>
      </c>
      <c r="H24" s="1"/>
      <c r="I24" s="1"/>
      <c r="J24" s="1" t="s">
        <v>424</v>
      </c>
    </row>
    <row r="25" spans="1:10" x14ac:dyDescent="0.2">
      <c r="A25" s="145">
        <v>37882</v>
      </c>
      <c r="B25" s="145"/>
      <c r="C25" s="1" t="s">
        <v>379</v>
      </c>
      <c r="D25" s="1" t="s">
        <v>105</v>
      </c>
      <c r="E25" s="1"/>
      <c r="F25" s="647">
        <v>7.7309999999999999</v>
      </c>
      <c r="G25" s="140">
        <v>66.47</v>
      </c>
      <c r="H25" s="1"/>
      <c r="I25" s="1"/>
      <c r="J25" s="1" t="s">
        <v>436</v>
      </c>
    </row>
    <row r="26" spans="1:10" x14ac:dyDescent="0.2">
      <c r="A26" s="145">
        <v>37882</v>
      </c>
      <c r="B26" s="145"/>
      <c r="C26" s="1" t="s">
        <v>466</v>
      </c>
      <c r="D26" s="1" t="s">
        <v>547</v>
      </c>
      <c r="E26" s="1"/>
      <c r="F26" s="647">
        <v>8.4209999999999994</v>
      </c>
      <c r="G26" s="140">
        <v>53.13</v>
      </c>
      <c r="H26" s="1"/>
      <c r="I26" s="1"/>
      <c r="J26" s="1" t="s">
        <v>436</v>
      </c>
    </row>
    <row r="27" spans="1:10" x14ac:dyDescent="0.2">
      <c r="A27" s="145">
        <v>37882</v>
      </c>
      <c r="B27" s="145"/>
      <c r="C27" s="1" t="s">
        <v>565</v>
      </c>
      <c r="D27" s="1" t="s">
        <v>566</v>
      </c>
      <c r="E27" s="1"/>
      <c r="F27" s="647">
        <v>12</v>
      </c>
      <c r="G27" s="140">
        <v>37.119999999999997</v>
      </c>
      <c r="H27" s="1"/>
      <c r="I27" s="1"/>
      <c r="J27" s="1" t="s">
        <v>424</v>
      </c>
    </row>
    <row r="28" spans="1:10" x14ac:dyDescent="0.2">
      <c r="A28" s="145">
        <v>37882</v>
      </c>
      <c r="B28" s="145"/>
      <c r="C28" s="1" t="s">
        <v>468</v>
      </c>
      <c r="D28" s="1" t="s">
        <v>544</v>
      </c>
      <c r="E28" s="1"/>
      <c r="F28" s="647">
        <v>8.6229999999999993</v>
      </c>
      <c r="G28" s="140">
        <v>51.88</v>
      </c>
      <c r="H28" s="1"/>
      <c r="I28" s="1"/>
      <c r="J28" s="1" t="s">
        <v>424</v>
      </c>
    </row>
    <row r="29" spans="1:10" x14ac:dyDescent="0.2">
      <c r="A29" s="145">
        <v>37882</v>
      </c>
      <c r="B29" s="145"/>
      <c r="C29" s="1" t="s">
        <v>21</v>
      </c>
      <c r="D29" s="1" t="s">
        <v>309</v>
      </c>
      <c r="E29" s="1"/>
      <c r="F29" s="647">
        <v>16.619</v>
      </c>
      <c r="G29" s="140">
        <v>26.92</v>
      </c>
      <c r="H29" s="1"/>
      <c r="I29" s="1"/>
      <c r="J29" s="1" t="s">
        <v>424</v>
      </c>
    </row>
    <row r="30" spans="1:10" x14ac:dyDescent="0.2">
      <c r="A30" s="145">
        <v>37882</v>
      </c>
      <c r="B30" s="145"/>
      <c r="C30" s="1" t="s">
        <v>114</v>
      </c>
      <c r="D30" s="1" t="s">
        <v>496</v>
      </c>
      <c r="E30" s="1"/>
      <c r="F30" s="647">
        <v>7.2080000000000002</v>
      </c>
      <c r="G30" s="140">
        <v>62.067999999999998</v>
      </c>
      <c r="H30" s="1"/>
      <c r="I30" s="1"/>
      <c r="J30" s="1" t="s">
        <v>436</v>
      </c>
    </row>
    <row r="31" spans="1:10" x14ac:dyDescent="0.2">
      <c r="A31" s="145">
        <v>37882</v>
      </c>
      <c r="B31" s="145"/>
      <c r="C31" s="1" t="s">
        <v>561</v>
      </c>
      <c r="D31" s="1" t="s">
        <v>562</v>
      </c>
      <c r="E31" s="1"/>
      <c r="F31" s="647">
        <v>7.2809999999999997</v>
      </c>
      <c r="G31" s="140">
        <v>61.45</v>
      </c>
      <c r="H31" s="1"/>
      <c r="I31" s="1"/>
      <c r="J31" s="1" t="s">
        <v>436</v>
      </c>
    </row>
    <row r="32" spans="1:10" x14ac:dyDescent="0.2">
      <c r="A32" s="145">
        <v>37882</v>
      </c>
      <c r="B32" s="145"/>
      <c r="C32" s="1" t="s">
        <v>563</v>
      </c>
      <c r="D32" s="1" t="s">
        <v>403</v>
      </c>
      <c r="E32" s="1"/>
      <c r="F32" s="647">
        <v>7.5679999999999996</v>
      </c>
      <c r="G32" s="140">
        <v>59.12</v>
      </c>
      <c r="H32" s="1"/>
      <c r="I32" s="1"/>
      <c r="J32" s="1" t="s">
        <v>436</v>
      </c>
    </row>
    <row r="33" spans="1:10" x14ac:dyDescent="0.2">
      <c r="A33" s="145">
        <v>37882</v>
      </c>
      <c r="B33" s="145"/>
      <c r="C33" s="1" t="s">
        <v>559</v>
      </c>
      <c r="D33" s="1" t="s">
        <v>578</v>
      </c>
      <c r="E33" s="1"/>
      <c r="F33" s="647">
        <v>7.9359999999999999</v>
      </c>
      <c r="G33" s="140">
        <v>56.37</v>
      </c>
      <c r="H33" s="1"/>
      <c r="I33" s="1"/>
      <c r="J33" s="1" t="s">
        <v>436</v>
      </c>
    </row>
    <row r="34" spans="1:10" x14ac:dyDescent="0.2">
      <c r="A34" s="145">
        <v>37882</v>
      </c>
      <c r="B34" s="145"/>
      <c r="C34" s="1" t="s">
        <v>580</v>
      </c>
      <c r="D34" s="1" t="s">
        <v>581</v>
      </c>
      <c r="E34" s="1"/>
      <c r="F34" s="647">
        <v>9.7159999999999993</v>
      </c>
      <c r="G34" s="140">
        <v>46.05</v>
      </c>
      <c r="H34" s="1"/>
      <c r="I34" s="1"/>
      <c r="J34" s="1" t="s">
        <v>436</v>
      </c>
    </row>
    <row r="35" spans="1:10" x14ac:dyDescent="0.2">
      <c r="A35" s="145">
        <v>37882</v>
      </c>
      <c r="B35" s="145"/>
      <c r="C35" s="1" t="s">
        <v>548</v>
      </c>
      <c r="D35" s="1" t="s">
        <v>582</v>
      </c>
      <c r="E35" s="1"/>
      <c r="F35" s="647">
        <v>10.839</v>
      </c>
      <c r="G35" s="140">
        <v>41.28</v>
      </c>
      <c r="H35" s="1"/>
      <c r="I35" s="1"/>
      <c r="J35" s="1" t="s">
        <v>436</v>
      </c>
    </row>
    <row r="36" spans="1:10" x14ac:dyDescent="0.2">
      <c r="A36" s="145">
        <v>37883</v>
      </c>
      <c r="B36" s="145"/>
      <c r="C36" s="1" t="s">
        <v>559</v>
      </c>
      <c r="D36" s="1" t="s">
        <v>82</v>
      </c>
      <c r="E36" s="1"/>
      <c r="F36" s="647">
        <v>7.7329999999999997</v>
      </c>
      <c r="G36" s="140">
        <v>57.853999999999999</v>
      </c>
      <c r="H36" s="1"/>
      <c r="I36" s="1"/>
      <c r="J36" s="1" t="s">
        <v>436</v>
      </c>
    </row>
    <row r="37" spans="1:10" x14ac:dyDescent="0.2">
      <c r="A37" s="145">
        <v>37883</v>
      </c>
      <c r="B37" s="145"/>
      <c r="C37" s="1" t="s">
        <v>466</v>
      </c>
      <c r="D37" s="1" t="s">
        <v>547</v>
      </c>
      <c r="E37" s="1"/>
      <c r="F37" s="647">
        <v>8.2319999999999993</v>
      </c>
      <c r="G37" s="140">
        <v>54.347000000000001</v>
      </c>
      <c r="H37" s="1"/>
      <c r="I37" s="1"/>
      <c r="J37" s="1" t="s">
        <v>436</v>
      </c>
    </row>
    <row r="38" spans="1:10" x14ac:dyDescent="0.2">
      <c r="A38" s="145">
        <v>37883</v>
      </c>
      <c r="B38" s="145"/>
      <c r="C38" s="1" t="s">
        <v>580</v>
      </c>
      <c r="D38" s="1" t="s">
        <v>581</v>
      </c>
      <c r="E38" s="1"/>
      <c r="F38" s="647">
        <v>9.0269999999999992</v>
      </c>
      <c r="G38" s="140">
        <v>49.561</v>
      </c>
      <c r="H38" s="1"/>
      <c r="I38" s="1"/>
      <c r="J38" s="1" t="s">
        <v>436</v>
      </c>
    </row>
    <row r="39" spans="1:10" x14ac:dyDescent="0.2">
      <c r="A39" s="145">
        <v>37883</v>
      </c>
      <c r="B39" s="145"/>
      <c r="C39" s="1" t="s">
        <v>548</v>
      </c>
      <c r="D39" s="1" t="s">
        <v>583</v>
      </c>
      <c r="E39" s="1"/>
      <c r="F39" s="647">
        <v>9.641</v>
      </c>
      <c r="G39" s="140">
        <v>46.405000000000001</v>
      </c>
      <c r="H39" s="1"/>
      <c r="I39" s="1"/>
      <c r="J39" s="1" t="s">
        <v>436</v>
      </c>
    </row>
    <row r="40" spans="1:10" x14ac:dyDescent="0.2">
      <c r="A40" s="145">
        <v>37883</v>
      </c>
      <c r="B40" s="145"/>
      <c r="C40" s="1" t="s">
        <v>565</v>
      </c>
      <c r="D40" s="1" t="s">
        <v>566</v>
      </c>
      <c r="E40" s="1"/>
      <c r="F40" s="647">
        <v>13.34</v>
      </c>
      <c r="G40" s="140">
        <v>33.536999999999999</v>
      </c>
      <c r="H40" s="1"/>
      <c r="I40" s="1"/>
      <c r="J40" s="1" t="s">
        <v>424</v>
      </c>
    </row>
    <row r="41" spans="1:10" x14ac:dyDescent="0.2">
      <c r="A41" s="145">
        <v>37883</v>
      </c>
      <c r="B41" s="145"/>
      <c r="C41" s="1" t="s">
        <v>480</v>
      </c>
      <c r="D41" s="1" t="s">
        <v>569</v>
      </c>
      <c r="E41" s="1"/>
      <c r="F41" s="647">
        <v>12.875999999999999</v>
      </c>
      <c r="G41" s="140">
        <v>34.746000000000002</v>
      </c>
      <c r="H41" s="1"/>
      <c r="I41" s="1"/>
      <c r="J41" s="1" t="s">
        <v>424</v>
      </c>
    </row>
    <row r="42" spans="1:10" x14ac:dyDescent="0.2">
      <c r="A42" s="145">
        <v>37883</v>
      </c>
      <c r="B42" s="145"/>
      <c r="C42" s="1" t="s">
        <v>135</v>
      </c>
      <c r="D42" s="1" t="s">
        <v>465</v>
      </c>
      <c r="E42" s="1"/>
      <c r="F42" s="647">
        <v>5.718</v>
      </c>
      <c r="G42" s="140">
        <v>78.242000000000004</v>
      </c>
      <c r="H42" s="1"/>
      <c r="I42" s="1"/>
      <c r="J42" s="1" t="s">
        <v>424</v>
      </c>
    </row>
    <row r="43" spans="1:10" x14ac:dyDescent="0.2">
      <c r="A43" s="145">
        <v>37883</v>
      </c>
      <c r="B43" s="145"/>
      <c r="C43" s="1" t="s">
        <v>379</v>
      </c>
      <c r="D43" s="1" t="s">
        <v>105</v>
      </c>
      <c r="E43" s="1"/>
      <c r="F43" s="647">
        <v>6.5419999999999998</v>
      </c>
      <c r="G43" s="140">
        <v>68.387</v>
      </c>
      <c r="H43" s="1"/>
      <c r="I43" s="1"/>
      <c r="J43" s="1" t="s">
        <v>424</v>
      </c>
    </row>
    <row r="44" spans="1:10" x14ac:dyDescent="0.2">
      <c r="A44" s="145">
        <v>37883</v>
      </c>
      <c r="B44" s="145"/>
      <c r="C44" s="1" t="s">
        <v>21</v>
      </c>
      <c r="D44" s="1" t="s">
        <v>584</v>
      </c>
      <c r="E44" s="1"/>
      <c r="F44" s="647">
        <v>6.7279999999999998</v>
      </c>
      <c r="G44" s="140">
        <v>66.495999999999995</v>
      </c>
      <c r="H44" s="1"/>
      <c r="I44" s="1"/>
      <c r="J44" s="1" t="s">
        <v>436</v>
      </c>
    </row>
    <row r="45" spans="1:10" x14ac:dyDescent="0.2">
      <c r="A45" s="145">
        <v>37883</v>
      </c>
      <c r="B45" s="145"/>
      <c r="C45" s="1" t="s">
        <v>114</v>
      </c>
      <c r="D45" s="1" t="s">
        <v>496</v>
      </c>
      <c r="E45" s="1"/>
      <c r="F45" s="647">
        <v>7.37</v>
      </c>
      <c r="G45" s="140">
        <v>60.704000000000001</v>
      </c>
      <c r="H45" s="1"/>
      <c r="I45" s="1"/>
      <c r="J45" s="1" t="s">
        <v>436</v>
      </c>
    </row>
    <row r="46" spans="1:10" x14ac:dyDescent="0.2">
      <c r="A46" s="145">
        <v>37883</v>
      </c>
      <c r="B46" s="145"/>
      <c r="C46" s="1" t="s">
        <v>563</v>
      </c>
      <c r="D46" s="1" t="s">
        <v>403</v>
      </c>
      <c r="E46" s="1"/>
      <c r="F46" s="647">
        <v>7.0259999999999998</v>
      </c>
      <c r="G46" s="140">
        <v>63.676000000000002</v>
      </c>
      <c r="H46" s="1"/>
      <c r="I46" s="1"/>
      <c r="J46" s="1" t="s">
        <v>436</v>
      </c>
    </row>
    <row r="47" spans="1:10" x14ac:dyDescent="0.2">
      <c r="A47" s="145">
        <v>37884</v>
      </c>
      <c r="B47" s="145"/>
      <c r="C47" s="1" t="s">
        <v>561</v>
      </c>
      <c r="D47" s="1" t="s">
        <v>562</v>
      </c>
      <c r="E47" s="1"/>
      <c r="F47" s="647">
        <v>6.9420000000000002</v>
      </c>
      <c r="G47" s="140">
        <v>64.445999999999998</v>
      </c>
      <c r="H47" s="1"/>
      <c r="I47" s="1"/>
      <c r="J47" s="1" t="s">
        <v>424</v>
      </c>
    </row>
    <row r="48" spans="1:10" x14ac:dyDescent="0.2">
      <c r="A48" s="145">
        <v>37884</v>
      </c>
      <c r="B48" s="145"/>
      <c r="C48" s="1" t="s">
        <v>580</v>
      </c>
      <c r="D48" s="1" t="s">
        <v>581</v>
      </c>
      <c r="E48" s="1"/>
      <c r="F48" s="647">
        <v>9.0250000000000004</v>
      </c>
      <c r="G48" s="140">
        <v>49.572000000000003</v>
      </c>
      <c r="H48" s="1"/>
      <c r="I48" s="1"/>
      <c r="J48" s="1" t="s">
        <v>424</v>
      </c>
    </row>
    <row r="49" spans="1:10" x14ac:dyDescent="0.2">
      <c r="A49" s="145">
        <v>37884</v>
      </c>
      <c r="B49" s="145"/>
      <c r="C49" s="1" t="s">
        <v>548</v>
      </c>
      <c r="D49" s="1" t="s">
        <v>583</v>
      </c>
      <c r="E49" s="1"/>
      <c r="F49" s="647">
        <v>12.465999999999999</v>
      </c>
      <c r="G49" s="140">
        <v>35.889000000000003</v>
      </c>
      <c r="H49" s="1"/>
      <c r="I49" s="1"/>
      <c r="J49" s="1" t="s">
        <v>424</v>
      </c>
    </row>
    <row r="50" spans="1:10" x14ac:dyDescent="0.2">
      <c r="A50" s="145">
        <v>37884</v>
      </c>
      <c r="B50" s="145"/>
      <c r="C50" s="1" t="s">
        <v>379</v>
      </c>
      <c r="D50" s="1" t="s">
        <v>105</v>
      </c>
      <c r="E50" s="1"/>
      <c r="F50" s="647">
        <v>6.2279999999999998</v>
      </c>
      <c r="G50" s="140">
        <v>71.834999999999994</v>
      </c>
      <c r="H50" s="1"/>
      <c r="I50" s="1"/>
      <c r="J50" s="1" t="s">
        <v>424</v>
      </c>
    </row>
    <row r="51" spans="1:10" x14ac:dyDescent="0.2">
      <c r="A51" s="145">
        <v>37884</v>
      </c>
      <c r="B51" s="145"/>
      <c r="C51" s="1" t="s">
        <v>21</v>
      </c>
      <c r="D51" s="1" t="s">
        <v>585</v>
      </c>
      <c r="E51" s="1"/>
      <c r="F51" s="648">
        <v>6.5590000000000002</v>
      </c>
      <c r="G51" s="643">
        <v>68.209999999999994</v>
      </c>
      <c r="H51" s="228"/>
      <c r="I51" s="228"/>
      <c r="J51" s="228" t="s">
        <v>436</v>
      </c>
    </row>
    <row r="52" spans="1:10" x14ac:dyDescent="0.2">
      <c r="A52" s="145">
        <v>37884</v>
      </c>
      <c r="B52" s="145"/>
      <c r="C52" s="1" t="s">
        <v>563</v>
      </c>
      <c r="D52" s="1" t="s">
        <v>586</v>
      </c>
      <c r="E52" s="1"/>
      <c r="F52" s="647">
        <v>6.8849999999999998</v>
      </c>
      <c r="G52" s="140">
        <v>64.98</v>
      </c>
      <c r="H52" s="1"/>
      <c r="I52" s="1"/>
      <c r="J52" s="1" t="s">
        <v>424</v>
      </c>
    </row>
    <row r="53" spans="1:10" x14ac:dyDescent="0.2">
      <c r="A53" s="145">
        <v>37884</v>
      </c>
      <c r="B53" s="145"/>
      <c r="C53" s="1" t="s">
        <v>559</v>
      </c>
      <c r="D53" s="1" t="s">
        <v>578</v>
      </c>
      <c r="E53" s="1"/>
      <c r="F53" s="647">
        <v>7.7140000000000004</v>
      </c>
      <c r="G53" s="140">
        <v>57.997</v>
      </c>
      <c r="H53" s="1"/>
      <c r="I53" s="1"/>
      <c r="J53" s="1" t="s">
        <v>424</v>
      </c>
    </row>
  </sheetData>
  <pageMargins left="0.7" right="0.7" top="0.75" bottom="0.75" header="0.3" footer="0.3"/>
  <pageSetup scale="82" orientation="portrait" verticalDpi="0" r:id="rId1"/>
  <headerFooter>
    <oddFooter>&amp;L&amp;P - &amp;N&amp;C&amp;D - &amp;T&amp;R&amp;Z&amp;F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workbookViewId="0"/>
  </sheetViews>
  <sheetFormatPr defaultRowHeight="15" x14ac:dyDescent="0.25"/>
  <cols>
    <col min="1" max="2" width="9.140625" style="60"/>
    <col min="3" max="3" width="34.140625" style="46" bestFit="1" customWidth="1"/>
    <col min="4" max="4" width="16.140625" style="46" bestFit="1" customWidth="1"/>
    <col min="5" max="10" width="9.140625" style="46"/>
    <col min="11" max="11" width="9.140625" style="43"/>
    <col min="12" max="16384" width="9.140625" style="46"/>
  </cols>
  <sheetData>
    <row r="1" spans="1:10" x14ac:dyDescent="0.25">
      <c r="A1" s="229" t="s">
        <v>472</v>
      </c>
      <c r="B1" s="229"/>
      <c r="C1" s="230" t="s">
        <v>533</v>
      </c>
      <c r="D1" s="230" t="s">
        <v>360</v>
      </c>
      <c r="E1" s="230"/>
      <c r="F1" s="230" t="s">
        <v>535</v>
      </c>
      <c r="G1" s="230" t="s">
        <v>587</v>
      </c>
      <c r="H1" s="230"/>
      <c r="I1" s="230"/>
      <c r="J1" s="230" t="s">
        <v>366</v>
      </c>
    </row>
    <row r="2" spans="1:10" x14ac:dyDescent="0.25">
      <c r="A2" s="145">
        <v>37529</v>
      </c>
      <c r="B2" s="145"/>
      <c r="C2" s="1" t="s">
        <v>384</v>
      </c>
      <c r="D2" s="1" t="s">
        <v>588</v>
      </c>
      <c r="E2" s="1"/>
      <c r="F2" s="49"/>
      <c r="G2" s="1">
        <v>42.77</v>
      </c>
      <c r="H2" s="1"/>
      <c r="I2" s="1"/>
      <c r="J2" s="1" t="s">
        <v>519</v>
      </c>
    </row>
    <row r="3" spans="1:10" x14ac:dyDescent="0.25">
      <c r="A3" s="145">
        <v>37529</v>
      </c>
      <c r="B3" s="231"/>
      <c r="C3" s="19" t="s">
        <v>627</v>
      </c>
      <c r="D3" s="19" t="s">
        <v>589</v>
      </c>
      <c r="E3" s="19"/>
      <c r="F3" s="47"/>
      <c r="G3" s="19">
        <v>29.452999999999999</v>
      </c>
      <c r="H3" s="19"/>
      <c r="I3" s="19"/>
      <c r="J3" s="19" t="s">
        <v>534</v>
      </c>
    </row>
    <row r="4" spans="1:10" x14ac:dyDescent="0.25">
      <c r="A4" s="145">
        <v>37529</v>
      </c>
      <c r="B4" s="232"/>
      <c r="C4" s="20"/>
      <c r="D4" s="20"/>
      <c r="E4" s="20"/>
      <c r="F4" s="48"/>
      <c r="G4" s="20"/>
      <c r="H4" s="20"/>
      <c r="I4" s="20"/>
      <c r="J4" s="20"/>
    </row>
    <row r="5" spans="1:10" x14ac:dyDescent="0.25">
      <c r="A5" s="145">
        <v>37529</v>
      </c>
      <c r="B5" s="145"/>
      <c r="C5" s="1" t="s">
        <v>590</v>
      </c>
      <c r="D5" s="1" t="s">
        <v>591</v>
      </c>
      <c r="E5" s="1"/>
      <c r="F5" s="49"/>
      <c r="G5" s="1">
        <v>47.49</v>
      </c>
      <c r="H5" s="1"/>
      <c r="I5" s="1"/>
      <c r="J5" s="1" t="s">
        <v>534</v>
      </c>
    </row>
    <row r="6" spans="1:10" x14ac:dyDescent="0.25">
      <c r="A6" s="145">
        <v>37529</v>
      </c>
      <c r="B6" s="145"/>
      <c r="C6" s="1" t="s">
        <v>135</v>
      </c>
      <c r="D6" s="1" t="s">
        <v>592</v>
      </c>
      <c r="E6" s="1"/>
      <c r="F6" s="49"/>
      <c r="G6" s="1">
        <v>57.95</v>
      </c>
      <c r="H6" s="1"/>
      <c r="I6" s="1"/>
      <c r="J6" s="1" t="s">
        <v>534</v>
      </c>
    </row>
    <row r="7" spans="1:10" x14ac:dyDescent="0.25">
      <c r="A7" s="145">
        <v>37530</v>
      </c>
      <c r="B7" s="145"/>
      <c r="C7" s="1" t="s">
        <v>384</v>
      </c>
      <c r="D7" s="1" t="s">
        <v>588</v>
      </c>
      <c r="E7" s="1"/>
      <c r="F7" s="49"/>
      <c r="G7" s="1">
        <v>46.128</v>
      </c>
      <c r="H7" s="1"/>
      <c r="I7" s="1"/>
      <c r="J7" s="1" t="s">
        <v>534</v>
      </c>
    </row>
    <row r="8" spans="1:10" x14ac:dyDescent="0.25">
      <c r="A8" s="145">
        <v>37531</v>
      </c>
      <c r="B8" s="145"/>
      <c r="C8" s="1" t="s">
        <v>593</v>
      </c>
      <c r="D8" s="1" t="s">
        <v>380</v>
      </c>
      <c r="E8" s="1"/>
      <c r="F8" s="49"/>
      <c r="G8" s="1">
        <v>60.62</v>
      </c>
      <c r="H8" s="1"/>
      <c r="I8" s="1"/>
      <c r="J8" s="1" t="s">
        <v>534</v>
      </c>
    </row>
    <row r="9" spans="1:10" x14ac:dyDescent="0.25">
      <c r="A9" s="145">
        <v>37531</v>
      </c>
      <c r="B9" s="231"/>
      <c r="C9" s="19" t="s">
        <v>674</v>
      </c>
      <c r="D9" s="19" t="s">
        <v>594</v>
      </c>
      <c r="E9" s="19"/>
      <c r="F9" s="47"/>
      <c r="G9" s="19">
        <v>58.4</v>
      </c>
      <c r="H9" s="19"/>
      <c r="I9" s="19"/>
      <c r="J9" s="19" t="s">
        <v>534</v>
      </c>
    </row>
    <row r="10" spans="1:10" x14ac:dyDescent="0.25">
      <c r="A10" s="145">
        <v>37531</v>
      </c>
      <c r="B10" s="232"/>
      <c r="C10" s="20"/>
      <c r="D10" s="20"/>
      <c r="E10" s="20"/>
      <c r="F10" s="48"/>
      <c r="G10" s="20"/>
      <c r="H10" s="20"/>
      <c r="I10" s="20"/>
      <c r="J10" s="20"/>
    </row>
    <row r="11" spans="1:10" x14ac:dyDescent="0.25">
      <c r="A11" s="145">
        <v>37531</v>
      </c>
      <c r="B11" s="145"/>
      <c r="C11" s="1" t="s">
        <v>384</v>
      </c>
      <c r="D11" s="1" t="s">
        <v>588</v>
      </c>
      <c r="E11" s="1"/>
      <c r="F11" s="49"/>
      <c r="G11" s="1">
        <v>56.488999999999997</v>
      </c>
      <c r="H11" s="1"/>
      <c r="I11" s="1"/>
      <c r="J11" s="1" t="s">
        <v>534</v>
      </c>
    </row>
    <row r="12" spans="1:10" x14ac:dyDescent="0.25">
      <c r="A12" s="145">
        <v>37531</v>
      </c>
      <c r="B12" s="145"/>
      <c r="C12" s="1" t="s">
        <v>595</v>
      </c>
      <c r="D12" s="1" t="s">
        <v>544</v>
      </c>
      <c r="E12" s="1"/>
      <c r="F12" s="49"/>
      <c r="G12" s="1">
        <v>54.96</v>
      </c>
      <c r="H12" s="1"/>
      <c r="I12" s="1"/>
      <c r="J12" s="1" t="s">
        <v>519</v>
      </c>
    </row>
    <row r="13" spans="1:10" x14ac:dyDescent="0.25">
      <c r="A13" s="145">
        <v>37531</v>
      </c>
      <c r="B13" s="145"/>
      <c r="C13" s="1" t="s">
        <v>135</v>
      </c>
      <c r="D13" s="1" t="s">
        <v>592</v>
      </c>
      <c r="E13" s="1"/>
      <c r="F13" s="49"/>
      <c r="G13" s="1">
        <v>74.688999999999993</v>
      </c>
      <c r="H13" s="1"/>
      <c r="I13" s="1"/>
      <c r="J13" s="1" t="s">
        <v>534</v>
      </c>
    </row>
    <row r="14" spans="1:10" x14ac:dyDescent="0.25">
      <c r="A14" s="145">
        <v>37531</v>
      </c>
      <c r="B14" s="231"/>
      <c r="C14" s="19" t="s">
        <v>627</v>
      </c>
      <c r="D14" s="19" t="s">
        <v>589</v>
      </c>
      <c r="E14" s="19"/>
      <c r="F14" s="47"/>
      <c r="G14" s="19">
        <v>64.933000000000007</v>
      </c>
      <c r="H14" s="19"/>
      <c r="I14" s="19"/>
      <c r="J14" s="19" t="s">
        <v>534</v>
      </c>
    </row>
    <row r="15" spans="1:10" x14ac:dyDescent="0.25">
      <c r="A15" s="145">
        <v>37531</v>
      </c>
      <c r="B15" s="232"/>
      <c r="C15" s="20"/>
      <c r="D15" s="20"/>
      <c r="E15" s="20"/>
      <c r="F15" s="48"/>
      <c r="G15" s="20"/>
      <c r="H15" s="20"/>
      <c r="I15" s="20"/>
      <c r="J15" s="20"/>
    </row>
    <row r="16" spans="1:10" x14ac:dyDescent="0.25">
      <c r="A16" s="145">
        <v>37531</v>
      </c>
      <c r="B16" s="145"/>
      <c r="C16" s="1" t="s">
        <v>590</v>
      </c>
      <c r="D16" s="1" t="s">
        <v>591</v>
      </c>
      <c r="E16" s="1"/>
      <c r="F16" s="49"/>
      <c r="G16" s="1">
        <v>67.37</v>
      </c>
      <c r="H16" s="1"/>
      <c r="I16" s="1"/>
      <c r="J16" s="1" t="s">
        <v>534</v>
      </c>
    </row>
    <row r="17" spans="1:10" x14ac:dyDescent="0.25">
      <c r="A17" s="145">
        <v>37531</v>
      </c>
      <c r="B17" s="145"/>
      <c r="C17" s="1" t="s">
        <v>596</v>
      </c>
      <c r="D17" s="1" t="s">
        <v>597</v>
      </c>
      <c r="E17" s="1"/>
      <c r="F17" s="49"/>
      <c r="G17" s="1">
        <v>67.075000000000003</v>
      </c>
      <c r="H17" s="1"/>
      <c r="I17" s="1"/>
      <c r="J17" s="1" t="s">
        <v>534</v>
      </c>
    </row>
    <row r="18" spans="1:10" x14ac:dyDescent="0.25">
      <c r="A18" s="145">
        <v>37532</v>
      </c>
      <c r="B18" s="145"/>
      <c r="C18" s="1" t="s">
        <v>593</v>
      </c>
      <c r="D18" s="1" t="s">
        <v>380</v>
      </c>
      <c r="E18" s="1"/>
      <c r="F18" s="49"/>
      <c r="G18" s="233">
        <v>64.739999999999995</v>
      </c>
      <c r="H18" s="233"/>
      <c r="I18" s="233"/>
      <c r="J18" s="1" t="s">
        <v>534</v>
      </c>
    </row>
    <row r="19" spans="1:10" x14ac:dyDescent="0.25">
      <c r="A19" s="145">
        <v>37532</v>
      </c>
      <c r="B19" s="145"/>
      <c r="C19" s="1" t="s">
        <v>598</v>
      </c>
      <c r="D19" s="1" t="s">
        <v>599</v>
      </c>
      <c r="E19" s="1"/>
      <c r="F19" s="49"/>
      <c r="G19" s="1">
        <v>62.66</v>
      </c>
      <c r="H19" s="1"/>
      <c r="I19" s="1"/>
      <c r="J19" s="1" t="s">
        <v>600</v>
      </c>
    </row>
    <row r="20" spans="1:10" x14ac:dyDescent="0.25">
      <c r="A20" s="145">
        <v>37532</v>
      </c>
      <c r="B20" s="145"/>
      <c r="C20" s="1" t="s">
        <v>389</v>
      </c>
      <c r="D20" s="1" t="s">
        <v>601</v>
      </c>
      <c r="E20" s="1"/>
      <c r="F20" s="49"/>
      <c r="G20" s="1">
        <v>52.143000000000001</v>
      </c>
      <c r="H20" s="1"/>
      <c r="I20" s="1"/>
      <c r="J20" s="1" t="s">
        <v>534</v>
      </c>
    </row>
    <row r="21" spans="1:10" x14ac:dyDescent="0.25">
      <c r="A21" s="145">
        <v>37532</v>
      </c>
      <c r="B21" s="145"/>
      <c r="C21" s="1" t="s">
        <v>595</v>
      </c>
      <c r="D21" s="1" t="s">
        <v>544</v>
      </c>
      <c r="E21" s="1"/>
      <c r="F21" s="49"/>
      <c r="G21" s="1">
        <v>61.88</v>
      </c>
      <c r="H21" s="1"/>
      <c r="I21" s="1"/>
      <c r="J21" s="1" t="s">
        <v>476</v>
      </c>
    </row>
    <row r="22" spans="1:10" x14ac:dyDescent="0.25">
      <c r="A22" s="145">
        <v>37532</v>
      </c>
      <c r="B22" s="145"/>
      <c r="C22" s="1" t="s">
        <v>384</v>
      </c>
      <c r="D22" s="1" t="s">
        <v>588</v>
      </c>
      <c r="E22" s="1"/>
      <c r="F22" s="49"/>
      <c r="G22" s="1">
        <v>58.481999999999999</v>
      </c>
      <c r="H22" s="1"/>
      <c r="I22" s="1"/>
      <c r="J22" s="1" t="s">
        <v>534</v>
      </c>
    </row>
    <row r="23" spans="1:10" x14ac:dyDescent="0.25">
      <c r="A23" s="145">
        <v>37532</v>
      </c>
      <c r="B23" s="145"/>
      <c r="C23" s="1" t="s">
        <v>135</v>
      </c>
      <c r="D23" s="1" t="s">
        <v>592</v>
      </c>
      <c r="E23" s="1"/>
      <c r="F23" s="49"/>
      <c r="G23" s="1">
        <v>79.465000000000003</v>
      </c>
      <c r="H23" s="1"/>
      <c r="I23" s="1"/>
      <c r="J23" s="1" t="s">
        <v>476</v>
      </c>
    </row>
    <row r="24" spans="1:10" x14ac:dyDescent="0.25">
      <c r="A24" s="145">
        <v>37532</v>
      </c>
      <c r="B24" s="145"/>
      <c r="C24" s="1" t="s">
        <v>596</v>
      </c>
      <c r="D24" s="1" t="s">
        <v>597</v>
      </c>
      <c r="E24" s="1"/>
      <c r="F24" s="49"/>
      <c r="G24" s="1">
        <v>67.48</v>
      </c>
      <c r="H24" s="1"/>
      <c r="I24" s="1"/>
      <c r="J24" s="1" t="s">
        <v>476</v>
      </c>
    </row>
    <row r="25" spans="1:10" x14ac:dyDescent="0.25">
      <c r="A25" s="145">
        <v>37532</v>
      </c>
      <c r="B25" s="231"/>
      <c r="C25" s="19" t="s">
        <v>627</v>
      </c>
      <c r="D25" s="19" t="s">
        <v>589</v>
      </c>
      <c r="E25" s="19"/>
      <c r="F25" s="47"/>
      <c r="G25" s="234">
        <v>68.405000000000001</v>
      </c>
      <c r="H25" s="234"/>
      <c r="I25" s="234"/>
      <c r="J25" s="19" t="s">
        <v>476</v>
      </c>
    </row>
    <row r="26" spans="1:10" x14ac:dyDescent="0.25">
      <c r="A26" s="145">
        <v>37532</v>
      </c>
      <c r="B26" s="232"/>
      <c r="C26" s="20"/>
      <c r="D26" s="20"/>
      <c r="E26" s="20"/>
      <c r="F26" s="48"/>
      <c r="G26" s="235"/>
      <c r="H26" s="235"/>
      <c r="I26" s="235"/>
      <c r="J26" s="20"/>
    </row>
    <row r="27" spans="1:10" x14ac:dyDescent="0.25">
      <c r="A27" s="145">
        <v>37533</v>
      </c>
      <c r="B27" s="145"/>
      <c r="C27" s="1" t="s">
        <v>593</v>
      </c>
      <c r="D27" s="1" t="s">
        <v>380</v>
      </c>
      <c r="E27" s="1"/>
      <c r="F27" s="49"/>
      <c r="G27" s="1">
        <v>62.27</v>
      </c>
      <c r="H27" s="1"/>
      <c r="I27" s="1"/>
      <c r="J27" s="1" t="s">
        <v>476</v>
      </c>
    </row>
    <row r="28" spans="1:10" x14ac:dyDescent="0.25">
      <c r="A28" s="145">
        <v>37533</v>
      </c>
      <c r="B28" s="145"/>
      <c r="C28" s="1" t="s">
        <v>598</v>
      </c>
      <c r="D28" s="1" t="s">
        <v>602</v>
      </c>
      <c r="E28" s="1"/>
      <c r="F28" s="49"/>
      <c r="G28" s="1">
        <v>56.03</v>
      </c>
      <c r="H28" s="1"/>
      <c r="I28" s="1"/>
      <c r="J28" s="1" t="s">
        <v>476</v>
      </c>
    </row>
    <row r="29" spans="1:10" x14ac:dyDescent="0.25">
      <c r="A29" s="145">
        <v>37533</v>
      </c>
      <c r="B29" s="231"/>
      <c r="C29" s="19" t="s">
        <v>675</v>
      </c>
      <c r="D29" s="19" t="s">
        <v>603</v>
      </c>
      <c r="E29" s="19"/>
      <c r="F29" s="47"/>
      <c r="G29" s="19">
        <v>53.482999999999997</v>
      </c>
      <c r="H29" s="19"/>
      <c r="I29" s="19"/>
      <c r="J29" s="19" t="s">
        <v>476</v>
      </c>
    </row>
    <row r="30" spans="1:10" x14ac:dyDescent="0.25">
      <c r="A30" s="145">
        <v>37533</v>
      </c>
      <c r="B30" s="232"/>
      <c r="C30" s="20"/>
      <c r="D30" s="20"/>
      <c r="E30" s="20"/>
      <c r="F30" s="48"/>
      <c r="G30" s="20"/>
      <c r="H30" s="20"/>
      <c r="I30" s="20"/>
      <c r="J30" s="20"/>
    </row>
    <row r="31" spans="1:10" x14ac:dyDescent="0.25">
      <c r="A31" s="145">
        <v>37533</v>
      </c>
      <c r="B31" s="145"/>
      <c r="C31" s="1" t="s">
        <v>595</v>
      </c>
      <c r="D31" s="1" t="s">
        <v>544</v>
      </c>
      <c r="E31" s="1"/>
      <c r="F31" s="49"/>
      <c r="G31" s="1">
        <v>57.99</v>
      </c>
      <c r="H31" s="1"/>
      <c r="I31" s="1"/>
      <c r="J31" s="1" t="s">
        <v>476</v>
      </c>
    </row>
    <row r="32" spans="1:10" x14ac:dyDescent="0.25">
      <c r="A32" s="145">
        <v>37533</v>
      </c>
      <c r="B32" s="145"/>
      <c r="C32" s="1" t="s">
        <v>604</v>
      </c>
      <c r="D32" s="1" t="s">
        <v>605</v>
      </c>
      <c r="E32" s="1"/>
      <c r="F32" s="49"/>
      <c r="G32" s="1">
        <v>51.33</v>
      </c>
      <c r="H32" s="1"/>
      <c r="I32" s="1"/>
      <c r="J32" s="1" t="s">
        <v>519</v>
      </c>
    </row>
    <row r="33" spans="1:10" x14ac:dyDescent="0.25">
      <c r="A33" s="145">
        <v>37533</v>
      </c>
      <c r="B33" s="145"/>
      <c r="C33" s="1" t="s">
        <v>109</v>
      </c>
      <c r="D33" s="1" t="s">
        <v>496</v>
      </c>
      <c r="E33" s="1"/>
      <c r="F33" s="49"/>
      <c r="G33" s="1">
        <v>60.097000000000001</v>
      </c>
      <c r="H33" s="1"/>
      <c r="I33" s="1"/>
      <c r="J33" s="1" t="s">
        <v>476</v>
      </c>
    </row>
    <row r="34" spans="1:10" x14ac:dyDescent="0.25">
      <c r="A34" s="145">
        <v>37533</v>
      </c>
      <c r="B34" s="145"/>
      <c r="C34" s="1" t="s">
        <v>135</v>
      </c>
      <c r="D34" s="1" t="s">
        <v>592</v>
      </c>
      <c r="E34" s="1"/>
      <c r="F34" s="49"/>
      <c r="G34" s="1">
        <v>78.995999999999995</v>
      </c>
      <c r="H34" s="1"/>
      <c r="I34" s="1"/>
      <c r="J34" s="1" t="s">
        <v>606</v>
      </c>
    </row>
    <row r="35" spans="1:10" x14ac:dyDescent="0.25">
      <c r="A35" s="145">
        <v>37533</v>
      </c>
      <c r="B35" s="145"/>
      <c r="C35" s="1" t="s">
        <v>596</v>
      </c>
      <c r="D35" s="1" t="s">
        <v>607</v>
      </c>
      <c r="E35" s="1"/>
      <c r="F35" s="49"/>
      <c r="G35" s="1">
        <v>64.519000000000005</v>
      </c>
      <c r="H35" s="1"/>
      <c r="I35" s="1"/>
      <c r="J35" s="1" t="s">
        <v>606</v>
      </c>
    </row>
    <row r="36" spans="1:10" x14ac:dyDescent="0.25">
      <c r="A36" s="145">
        <v>37533</v>
      </c>
      <c r="B36" s="145"/>
      <c r="C36" s="1" t="s">
        <v>608</v>
      </c>
      <c r="D36" s="1" t="s">
        <v>609</v>
      </c>
      <c r="E36" s="1"/>
      <c r="F36" s="49"/>
      <c r="G36" s="1" t="s">
        <v>610</v>
      </c>
      <c r="H36" s="1"/>
      <c r="I36" s="1"/>
      <c r="J36" s="1" t="s">
        <v>606</v>
      </c>
    </row>
    <row r="37" spans="1:10" x14ac:dyDescent="0.25">
      <c r="A37" s="145">
        <v>37533</v>
      </c>
      <c r="B37" s="231"/>
      <c r="C37" s="19" t="s">
        <v>627</v>
      </c>
      <c r="D37" s="19" t="s">
        <v>589</v>
      </c>
      <c r="E37" s="19"/>
      <c r="F37" s="47" t="s">
        <v>188</v>
      </c>
      <c r="G37" s="19">
        <v>46.381999999999998</v>
      </c>
      <c r="H37" s="19"/>
      <c r="I37" s="19"/>
      <c r="J37" s="19" t="s">
        <v>606</v>
      </c>
    </row>
    <row r="38" spans="1:10" x14ac:dyDescent="0.25">
      <c r="A38" s="145">
        <v>37533</v>
      </c>
      <c r="B38" s="232"/>
      <c r="C38" s="20"/>
      <c r="D38" s="20"/>
      <c r="E38" s="20"/>
      <c r="F38" s="48"/>
      <c r="G38" s="20"/>
      <c r="H38" s="20"/>
      <c r="I38" s="20"/>
      <c r="J38" s="20"/>
    </row>
    <row r="39" spans="1:10" x14ac:dyDescent="0.25">
      <c r="A39" s="145">
        <v>37533</v>
      </c>
      <c r="B39" s="145"/>
      <c r="C39" s="1" t="s">
        <v>384</v>
      </c>
      <c r="D39" s="1" t="s">
        <v>588</v>
      </c>
      <c r="E39" s="1"/>
      <c r="F39" s="49"/>
      <c r="G39" s="1">
        <v>56.24</v>
      </c>
      <c r="H39" s="1"/>
      <c r="I39" s="1"/>
      <c r="J39" s="1" t="s">
        <v>476</v>
      </c>
    </row>
    <row r="40" spans="1:10" x14ac:dyDescent="0.25">
      <c r="A40" s="145">
        <v>37534</v>
      </c>
      <c r="B40" s="145"/>
      <c r="C40" s="1" t="s">
        <v>598</v>
      </c>
      <c r="D40" s="1" t="s">
        <v>602</v>
      </c>
      <c r="E40" s="1"/>
      <c r="F40" s="49"/>
      <c r="G40" s="1">
        <v>59.85</v>
      </c>
      <c r="H40" s="1"/>
      <c r="I40" s="1"/>
      <c r="J40" s="1" t="s">
        <v>476</v>
      </c>
    </row>
    <row r="41" spans="1:10" x14ac:dyDescent="0.25">
      <c r="A41" s="145">
        <v>37534</v>
      </c>
      <c r="B41" s="145"/>
      <c r="C41" s="1" t="s">
        <v>498</v>
      </c>
      <c r="D41" s="1" t="s">
        <v>562</v>
      </c>
      <c r="E41" s="1"/>
      <c r="F41" s="49"/>
      <c r="G41" s="233">
        <v>60.75</v>
      </c>
      <c r="H41" s="233"/>
      <c r="I41" s="233"/>
      <c r="J41" s="1" t="s">
        <v>476</v>
      </c>
    </row>
    <row r="42" spans="1:10" x14ac:dyDescent="0.25">
      <c r="A42" s="145">
        <v>37534</v>
      </c>
      <c r="B42" s="145"/>
      <c r="C42" s="1" t="s">
        <v>384</v>
      </c>
      <c r="D42" s="1" t="s">
        <v>588</v>
      </c>
      <c r="E42" s="1"/>
      <c r="F42" s="49"/>
      <c r="G42" s="1">
        <v>57.692999999999998</v>
      </c>
      <c r="H42" s="1"/>
      <c r="I42" s="1"/>
      <c r="J42" s="1" t="s">
        <v>476</v>
      </c>
    </row>
    <row r="43" spans="1:10" x14ac:dyDescent="0.25">
      <c r="A43" s="145">
        <v>37534</v>
      </c>
      <c r="B43" s="145"/>
      <c r="C43" s="1" t="s">
        <v>109</v>
      </c>
      <c r="D43" s="1" t="s">
        <v>496</v>
      </c>
      <c r="E43" s="1"/>
      <c r="F43" s="49"/>
      <c r="G43" s="1" t="s">
        <v>612</v>
      </c>
      <c r="H43" s="1"/>
      <c r="I43" s="1"/>
      <c r="J43" s="236" t="s">
        <v>611</v>
      </c>
    </row>
    <row r="44" spans="1:10" x14ac:dyDescent="0.25">
      <c r="A44" s="145">
        <v>37534</v>
      </c>
      <c r="B44" s="145"/>
      <c r="C44" s="1" t="s">
        <v>135</v>
      </c>
      <c r="D44" s="1" t="s">
        <v>592</v>
      </c>
      <c r="E44" s="1"/>
      <c r="F44" s="49"/>
      <c r="G44" s="233">
        <v>81</v>
      </c>
      <c r="H44" s="233"/>
      <c r="I44" s="233"/>
      <c r="J44" s="1" t="s">
        <v>476</v>
      </c>
    </row>
    <row r="45" spans="1:10" x14ac:dyDescent="0.25">
      <c r="A45" s="145">
        <v>37534</v>
      </c>
      <c r="B45" s="145"/>
      <c r="C45" s="1" t="s">
        <v>608</v>
      </c>
      <c r="D45" s="1" t="s">
        <v>438</v>
      </c>
      <c r="E45" s="1"/>
      <c r="F45" s="49"/>
      <c r="G45" s="1">
        <v>55.89</v>
      </c>
      <c r="H45" s="1"/>
      <c r="I45" s="1"/>
      <c r="J45" s="1" t="s">
        <v>476</v>
      </c>
    </row>
    <row r="46" spans="1:10" x14ac:dyDescent="0.25">
      <c r="A46" s="145">
        <v>37534</v>
      </c>
      <c r="B46" s="145"/>
      <c r="C46" s="1" t="s">
        <v>613</v>
      </c>
      <c r="D46" s="1" t="s">
        <v>607</v>
      </c>
      <c r="E46" s="1"/>
      <c r="F46" s="49"/>
      <c r="G46" s="1">
        <v>63.78</v>
      </c>
      <c r="H46" s="1"/>
      <c r="I46" s="1"/>
      <c r="J46" s="1" t="s">
        <v>476</v>
      </c>
    </row>
    <row r="47" spans="1:10" x14ac:dyDescent="0.25">
      <c r="A47" s="145">
        <v>37534</v>
      </c>
      <c r="B47" s="231"/>
      <c r="C47" s="19" t="s">
        <v>627</v>
      </c>
      <c r="D47" s="19" t="s">
        <v>589</v>
      </c>
      <c r="E47" s="19"/>
      <c r="F47" s="47"/>
      <c r="G47" s="19">
        <v>68.05</v>
      </c>
      <c r="H47" s="19"/>
      <c r="I47" s="19"/>
      <c r="J47" s="19" t="s">
        <v>476</v>
      </c>
    </row>
    <row r="48" spans="1:10" x14ac:dyDescent="0.25">
      <c r="A48" s="145">
        <v>37534</v>
      </c>
      <c r="B48" s="232"/>
      <c r="C48" s="20"/>
      <c r="D48" s="20"/>
      <c r="E48" s="20"/>
      <c r="F48" s="48"/>
      <c r="G48" s="20"/>
      <c r="H48" s="20"/>
      <c r="I48" s="20"/>
      <c r="J48" s="20"/>
    </row>
    <row r="49" spans="1:10" x14ac:dyDescent="0.25">
      <c r="A49" s="145">
        <v>37534</v>
      </c>
      <c r="B49" s="145"/>
      <c r="C49" s="1" t="s">
        <v>389</v>
      </c>
      <c r="D49" s="1" t="s">
        <v>601</v>
      </c>
      <c r="E49" s="1"/>
      <c r="F49" s="49"/>
      <c r="G49" s="233">
        <v>52.295000000000002</v>
      </c>
      <c r="H49" s="233"/>
      <c r="I49" s="233"/>
      <c r="J49" s="1" t="s">
        <v>476</v>
      </c>
    </row>
  </sheetData>
  <hyperlinks>
    <hyperlink ref="J43" r:id="rId1" location="Sean Costin" display="http://www.recumbents.com/wisil/whpsc2002/resultssaturday.htm - Sean Costin"/>
  </hyperlinks>
  <pageMargins left="0.7" right="0.7" top="0.75" bottom="0.75" header="0.3" footer="0.3"/>
  <pageSetup scale="69" orientation="portrait" verticalDpi="0" r:id="rId2"/>
  <headerFooter>
    <oddFooter>&amp;L&amp;P - &amp;N&amp;C&amp;D - &amp;T&amp;R&amp;Z&amp;F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4"/>
  <sheetViews>
    <sheetView zoomScale="90" zoomScaleNormal="90" workbookViewId="0">
      <selection activeCell="B23" sqref="B23"/>
    </sheetView>
  </sheetViews>
  <sheetFormatPr defaultRowHeight="12.75" x14ac:dyDescent="0.2"/>
  <cols>
    <col min="1" max="1" width="12.140625" style="616" customWidth="1"/>
    <col min="2" max="2" width="9.140625" style="468"/>
    <col min="3" max="3" width="22.5703125" style="468" customWidth="1"/>
    <col min="4" max="4" width="20.85546875" style="468" customWidth="1"/>
    <col min="5" max="5" width="15.28515625" style="468" customWidth="1"/>
    <col min="6" max="6" width="9.140625" style="582"/>
    <col min="7" max="8" width="9.140625" style="583"/>
    <col min="9" max="10" width="9.140625" style="271"/>
    <col min="11" max="11" width="32" style="591" customWidth="1"/>
    <col min="12" max="12" width="9.140625" style="594"/>
    <col min="13" max="16384" width="9.140625" style="46"/>
  </cols>
  <sheetData>
    <row r="1" spans="1:17" x14ac:dyDescent="0.2">
      <c r="A1" s="613">
        <v>40073</v>
      </c>
      <c r="B1" s="470">
        <v>0.7895833333333333</v>
      </c>
      <c r="C1" s="606" t="s">
        <v>370</v>
      </c>
      <c r="D1" s="471" t="s">
        <v>678</v>
      </c>
      <c r="E1" s="482" t="s">
        <v>26</v>
      </c>
      <c r="F1" s="584">
        <v>7.931</v>
      </c>
      <c r="G1" s="585">
        <v>56.41</v>
      </c>
      <c r="H1" s="585">
        <v>90.783000000000001</v>
      </c>
      <c r="I1" s="473">
        <v>175</v>
      </c>
      <c r="J1" s="473" t="s">
        <v>17</v>
      </c>
      <c r="K1" s="472" t="s">
        <v>707</v>
      </c>
      <c r="L1" s="593">
        <f t="shared" ref="L1:L64" si="0">3600/G1/5280/12/2.54*100*200</f>
        <v>7.9309919945201299</v>
      </c>
      <c r="M1" s="592">
        <f t="shared" ref="M1:M64" si="1">200*100/2.54/12/5280/F1*3600</f>
        <v>56.40994306025474</v>
      </c>
      <c r="N1" s="592">
        <f t="shared" ref="N1:N64" si="2">200/1000/F1*3600</f>
        <v>90.783003404362631</v>
      </c>
      <c r="P1" s="248">
        <f t="shared" ref="P1:P64" si="3">G1-M1</f>
        <v>5.6939745256556762E-5</v>
      </c>
      <c r="Q1" s="248">
        <f t="shared" ref="Q1:Q64" si="4">H1-N1</f>
        <v>-3.4043626300217511E-6</v>
      </c>
    </row>
    <row r="2" spans="1:17" x14ac:dyDescent="0.2">
      <c r="A2" s="613">
        <v>38631</v>
      </c>
      <c r="B2" s="469"/>
      <c r="C2" s="471" t="s">
        <v>370</v>
      </c>
      <c r="D2" s="471" t="s">
        <v>728</v>
      </c>
      <c r="E2" s="482" t="s">
        <v>26</v>
      </c>
      <c r="F2" s="584">
        <v>8.1370000000000005</v>
      </c>
      <c r="G2" s="585">
        <v>54.981999999999999</v>
      </c>
      <c r="H2" s="585">
        <v>88.48</v>
      </c>
      <c r="I2" s="473"/>
      <c r="J2" s="473" t="s">
        <v>17</v>
      </c>
      <c r="K2" s="472" t="s">
        <v>707</v>
      </c>
      <c r="L2" s="593">
        <f t="shared" si="0"/>
        <v>8.136976799877786</v>
      </c>
      <c r="M2" s="592">
        <f t="shared" si="1"/>
        <v>54.981843235944503</v>
      </c>
      <c r="N2" s="592">
        <f t="shared" si="2"/>
        <v>88.484699520707878</v>
      </c>
      <c r="P2" s="248">
        <f t="shared" si="3"/>
        <v>1.5676405549669425E-4</v>
      </c>
      <c r="Q2" s="248">
        <f t="shared" si="4"/>
        <v>-4.6995207078737167E-3</v>
      </c>
    </row>
    <row r="3" spans="1:17" x14ac:dyDescent="0.2">
      <c r="A3" s="614">
        <v>39707</v>
      </c>
      <c r="B3" s="474"/>
      <c r="C3" s="471" t="s">
        <v>370</v>
      </c>
      <c r="D3" s="471" t="s">
        <v>371</v>
      </c>
      <c r="E3" s="482" t="s">
        <v>26</v>
      </c>
      <c r="F3" s="586">
        <v>8.26</v>
      </c>
      <c r="G3" s="587">
        <v>54.16</v>
      </c>
      <c r="H3" s="587">
        <v>87.17</v>
      </c>
      <c r="I3" s="475">
        <v>1.51</v>
      </c>
      <c r="J3" s="475" t="s">
        <v>17</v>
      </c>
      <c r="K3" s="472" t="s">
        <v>707</v>
      </c>
      <c r="L3" s="593">
        <f t="shared" si="0"/>
        <v>8.2604737520472753</v>
      </c>
      <c r="M3" s="592">
        <f t="shared" si="1"/>
        <v>54.163106345142907</v>
      </c>
      <c r="N3" s="592">
        <f t="shared" si="2"/>
        <v>87.167070217917683</v>
      </c>
      <c r="P3" s="248">
        <f t="shared" si="3"/>
        <v>-3.1063451429105271E-3</v>
      </c>
      <c r="Q3" s="248">
        <f t="shared" si="4"/>
        <v>2.9297820823188658E-3</v>
      </c>
    </row>
    <row r="4" spans="1:17" x14ac:dyDescent="0.2">
      <c r="A4" s="614">
        <v>39707</v>
      </c>
      <c r="B4" s="474"/>
      <c r="C4" s="471" t="s">
        <v>370</v>
      </c>
      <c r="D4" s="471" t="s">
        <v>371</v>
      </c>
      <c r="E4" s="482" t="s">
        <v>26</v>
      </c>
      <c r="F4" s="586">
        <v>8.4870000000000001</v>
      </c>
      <c r="G4" s="587">
        <v>52.71</v>
      </c>
      <c r="H4" s="587">
        <v>84.84</v>
      </c>
      <c r="I4" s="475">
        <v>0.32</v>
      </c>
      <c r="J4" s="475" t="s">
        <v>17</v>
      </c>
      <c r="K4" s="472" t="s">
        <v>707</v>
      </c>
      <c r="L4" s="593">
        <f t="shared" si="0"/>
        <v>8.4877112200887961</v>
      </c>
      <c r="M4" s="592">
        <f t="shared" si="1"/>
        <v>52.71441715693183</v>
      </c>
      <c r="N4" s="592">
        <f t="shared" si="2"/>
        <v>84.835630965005308</v>
      </c>
      <c r="P4" s="248">
        <f t="shared" si="3"/>
        <v>-4.4171569318294246E-3</v>
      </c>
      <c r="Q4" s="248">
        <f t="shared" si="4"/>
        <v>4.369034994695653E-3</v>
      </c>
    </row>
    <row r="5" spans="1:17" x14ac:dyDescent="0.2">
      <c r="A5" s="613">
        <v>40072</v>
      </c>
      <c r="B5" s="470">
        <v>0.40486111111111112</v>
      </c>
      <c r="C5" s="471" t="s">
        <v>370</v>
      </c>
      <c r="D5" s="471" t="s">
        <v>678</v>
      </c>
      <c r="E5" s="482" t="s">
        <v>26</v>
      </c>
      <c r="F5" s="584">
        <v>8.5180000000000007</v>
      </c>
      <c r="G5" s="585">
        <v>52.523000000000003</v>
      </c>
      <c r="H5" s="585">
        <v>84.527000000000001</v>
      </c>
      <c r="I5" s="473">
        <v>162</v>
      </c>
      <c r="J5" s="473" t="s">
        <v>17</v>
      </c>
      <c r="K5" s="472" t="s">
        <v>707</v>
      </c>
      <c r="L5" s="593">
        <f t="shared" si="0"/>
        <v>8.5179304002223866</v>
      </c>
      <c r="M5" s="592">
        <f t="shared" si="1"/>
        <v>52.522570839502272</v>
      </c>
      <c r="N5" s="592">
        <f t="shared" si="2"/>
        <v>84.52688424512796</v>
      </c>
      <c r="P5" s="248">
        <f t="shared" si="3"/>
        <v>4.2916049773111808E-4</v>
      </c>
      <c r="Q5" s="248">
        <f t="shared" si="4"/>
        <v>1.15754872041407E-4</v>
      </c>
    </row>
    <row r="6" spans="1:17" x14ac:dyDescent="0.2">
      <c r="A6" s="614">
        <v>39709</v>
      </c>
      <c r="B6" s="474"/>
      <c r="C6" s="471" t="s">
        <v>370</v>
      </c>
      <c r="D6" s="471" t="s">
        <v>371</v>
      </c>
      <c r="E6" s="482" t="s">
        <v>26</v>
      </c>
      <c r="F6" s="586">
        <v>9.1359999999999992</v>
      </c>
      <c r="G6" s="587">
        <v>48.97</v>
      </c>
      <c r="H6" s="587">
        <v>78.81</v>
      </c>
      <c r="I6" s="475">
        <v>1.5</v>
      </c>
      <c r="J6" s="475" t="s">
        <v>17</v>
      </c>
      <c r="K6" s="472" t="s">
        <v>707</v>
      </c>
      <c r="L6" s="593">
        <f t="shared" si="0"/>
        <v>9.1359456485783213</v>
      </c>
      <c r="M6" s="592">
        <f t="shared" si="1"/>
        <v>48.969708670192688</v>
      </c>
      <c r="N6" s="592">
        <f t="shared" si="2"/>
        <v>78.809106830122602</v>
      </c>
      <c r="P6" s="248">
        <f t="shared" si="3"/>
        <v>2.9132980731105818E-4</v>
      </c>
      <c r="Q6" s="248">
        <f t="shared" si="4"/>
        <v>8.9316987740062359E-4</v>
      </c>
    </row>
    <row r="7" spans="1:17" x14ac:dyDescent="0.2">
      <c r="A7" s="613">
        <v>40070</v>
      </c>
      <c r="B7" s="470">
        <v>0.32569444444444445</v>
      </c>
      <c r="C7" s="471" t="s">
        <v>370</v>
      </c>
      <c r="D7" s="471" t="s">
        <v>678</v>
      </c>
      <c r="E7" s="482" t="s">
        <v>26</v>
      </c>
      <c r="F7" s="584">
        <v>9.6560000000000006</v>
      </c>
      <c r="G7" s="585">
        <v>46.332999999999998</v>
      </c>
      <c r="H7" s="585">
        <v>74.564999999999998</v>
      </c>
      <c r="I7" s="473">
        <v>276</v>
      </c>
      <c r="J7" s="473" t="s">
        <v>17</v>
      </c>
      <c r="K7" s="472" t="s">
        <v>707</v>
      </c>
      <c r="L7" s="593">
        <f t="shared" si="0"/>
        <v>9.6559095765627188</v>
      </c>
      <c r="M7" s="592">
        <f t="shared" si="1"/>
        <v>46.332566115459855</v>
      </c>
      <c r="N7" s="592">
        <f t="shared" si="2"/>
        <v>74.565037282518645</v>
      </c>
      <c r="P7" s="248">
        <f t="shared" si="3"/>
        <v>4.3388454014348099E-4</v>
      </c>
      <c r="Q7" s="248">
        <f t="shared" si="4"/>
        <v>-3.7282518647430152E-5</v>
      </c>
    </row>
    <row r="8" spans="1:17" x14ac:dyDescent="0.2">
      <c r="A8" s="613">
        <v>40802</v>
      </c>
      <c r="B8" s="471"/>
      <c r="C8" s="606" t="s">
        <v>131</v>
      </c>
      <c r="D8" s="471" t="s">
        <v>70</v>
      </c>
      <c r="E8" s="471" t="s">
        <v>16</v>
      </c>
      <c r="F8" s="584">
        <v>7.0149999999999997</v>
      </c>
      <c r="G8" s="585">
        <v>63.78</v>
      </c>
      <c r="H8" s="585">
        <v>102.64</v>
      </c>
      <c r="I8" s="473">
        <v>116</v>
      </c>
      <c r="J8" s="473" t="s">
        <v>127</v>
      </c>
      <c r="K8" s="590" t="s">
        <v>705</v>
      </c>
      <c r="L8" s="593">
        <f t="shared" si="0"/>
        <v>7.0145383883800649</v>
      </c>
      <c r="M8" s="592">
        <f t="shared" si="1"/>
        <v>63.775803052156874</v>
      </c>
      <c r="N8" s="592">
        <f t="shared" si="2"/>
        <v>102.63720598717036</v>
      </c>
      <c r="P8" s="248">
        <f t="shared" si="3"/>
        <v>4.1969478431269636E-3</v>
      </c>
      <c r="Q8" s="248">
        <f t="shared" si="4"/>
        <v>2.7940128296393141E-3</v>
      </c>
    </row>
    <row r="9" spans="1:17" x14ac:dyDescent="0.2">
      <c r="A9" s="613">
        <v>40803</v>
      </c>
      <c r="B9" s="471"/>
      <c r="C9" s="471" t="s">
        <v>157</v>
      </c>
      <c r="D9" s="471" t="s">
        <v>70</v>
      </c>
      <c r="E9" s="471" t="s">
        <v>16</v>
      </c>
      <c r="F9" s="584">
        <v>7.0389999999999997</v>
      </c>
      <c r="G9" s="585">
        <v>63.56</v>
      </c>
      <c r="H9" s="585">
        <v>102.29</v>
      </c>
      <c r="I9" s="473">
        <v>81</v>
      </c>
      <c r="J9" s="473" t="s">
        <v>127</v>
      </c>
      <c r="K9" s="590" t="s">
        <v>705</v>
      </c>
      <c r="L9" s="593">
        <f t="shared" si="0"/>
        <v>7.0388177849414788</v>
      </c>
      <c r="M9" s="592">
        <f t="shared" si="1"/>
        <v>63.558354654195263</v>
      </c>
      <c r="N9" s="592">
        <f t="shared" si="2"/>
        <v>102.28725671260123</v>
      </c>
      <c r="P9" s="248">
        <f t="shared" si="3"/>
        <v>1.6453458047394065E-3</v>
      </c>
      <c r="Q9" s="248">
        <f t="shared" si="4"/>
        <v>2.7432873987720541E-3</v>
      </c>
    </row>
    <row r="10" spans="1:17" x14ac:dyDescent="0.2">
      <c r="A10" s="613">
        <v>41894</v>
      </c>
      <c r="B10" s="476">
        <v>0.35694444444444445</v>
      </c>
      <c r="C10" s="606" t="s">
        <v>42</v>
      </c>
      <c r="D10" s="471" t="s">
        <v>43</v>
      </c>
      <c r="E10" s="481" t="s">
        <v>44</v>
      </c>
      <c r="F10" s="580">
        <v>13.273999999999999</v>
      </c>
      <c r="G10" s="585">
        <v>33.700000000000003</v>
      </c>
      <c r="H10" s="585">
        <v>54.24</v>
      </c>
      <c r="I10" s="477">
        <v>35</v>
      </c>
      <c r="J10" s="473" t="s">
        <v>17</v>
      </c>
      <c r="K10" s="471" t="s">
        <v>42</v>
      </c>
      <c r="L10" s="593">
        <f t="shared" si="0"/>
        <v>13.275586302993483</v>
      </c>
      <c r="M10" s="592">
        <f t="shared" si="1"/>
        <v>33.704027302311324</v>
      </c>
      <c r="N10" s="592">
        <f t="shared" si="2"/>
        <v>54.241374114810917</v>
      </c>
      <c r="P10" s="248">
        <f t="shared" si="3"/>
        <v>-4.0273023113215345E-3</v>
      </c>
      <c r="Q10" s="248">
        <f t="shared" si="4"/>
        <v>-1.3741148109147616E-3</v>
      </c>
    </row>
    <row r="11" spans="1:17" x14ac:dyDescent="0.2">
      <c r="A11" s="613">
        <v>41892</v>
      </c>
      <c r="B11" s="476">
        <v>0.32569444444444445</v>
      </c>
      <c r="C11" s="471" t="s">
        <v>42</v>
      </c>
      <c r="D11" s="471" t="s">
        <v>43</v>
      </c>
      <c r="E11" s="481" t="s">
        <v>44</v>
      </c>
      <c r="F11" s="580">
        <v>14.750999999999999</v>
      </c>
      <c r="G11" s="585">
        <v>30.33</v>
      </c>
      <c r="H11" s="585">
        <v>48.81</v>
      </c>
      <c r="I11" s="477">
        <v>325</v>
      </c>
      <c r="J11" s="473" t="s">
        <v>17</v>
      </c>
      <c r="K11" s="471" t="s">
        <v>42</v>
      </c>
      <c r="L11" s="593">
        <f t="shared" si="0"/>
        <v>14.75065144777054</v>
      </c>
      <c r="M11" s="592">
        <f t="shared" si="1"/>
        <v>30.329283330681335</v>
      </c>
      <c r="N11" s="592">
        <f t="shared" si="2"/>
        <v>48.810250152532035</v>
      </c>
      <c r="P11" s="248">
        <f t="shared" si="3"/>
        <v>7.1666931866332106E-4</v>
      </c>
      <c r="Q11" s="248">
        <f t="shared" si="4"/>
        <v>-2.5015253203264365E-4</v>
      </c>
    </row>
    <row r="12" spans="1:17" x14ac:dyDescent="0.2">
      <c r="A12" s="613">
        <v>41894</v>
      </c>
      <c r="B12" s="471"/>
      <c r="C12" s="471" t="s">
        <v>42</v>
      </c>
      <c r="D12" s="471" t="s">
        <v>43</v>
      </c>
      <c r="E12" s="481" t="s">
        <v>44</v>
      </c>
      <c r="F12" s="580">
        <v>15.016</v>
      </c>
      <c r="G12" s="585">
        <v>29.79</v>
      </c>
      <c r="H12" s="585">
        <v>47.95</v>
      </c>
      <c r="I12" s="477">
        <v>166</v>
      </c>
      <c r="J12" s="473" t="s">
        <v>17</v>
      </c>
      <c r="K12" s="471" t="s">
        <v>42</v>
      </c>
      <c r="L12" s="593">
        <f t="shared" si="0"/>
        <v>15.018034857699917</v>
      </c>
      <c r="M12" s="592">
        <f t="shared" si="1"/>
        <v>29.794036921342595</v>
      </c>
      <c r="N12" s="592">
        <f t="shared" si="2"/>
        <v>47.948854555141189</v>
      </c>
      <c r="P12" s="248">
        <f t="shared" si="3"/>
        <v>-4.0369213425961448E-3</v>
      </c>
      <c r="Q12" s="248">
        <f t="shared" si="4"/>
        <v>1.1454448588139599E-3</v>
      </c>
    </row>
    <row r="13" spans="1:17" x14ac:dyDescent="0.2">
      <c r="A13" s="613">
        <v>41529</v>
      </c>
      <c r="B13" s="471"/>
      <c r="C13" s="606" t="s">
        <v>81</v>
      </c>
      <c r="D13" s="471" t="s">
        <v>70</v>
      </c>
      <c r="E13" s="471" t="s">
        <v>16</v>
      </c>
      <c r="F13" s="584">
        <v>6.8109999999999999</v>
      </c>
      <c r="G13" s="585">
        <v>65.69</v>
      </c>
      <c r="H13" s="585">
        <v>105.71</v>
      </c>
      <c r="I13" s="473">
        <v>241</v>
      </c>
      <c r="J13" s="473" t="s">
        <v>17</v>
      </c>
      <c r="K13" s="590" t="s">
        <v>705</v>
      </c>
      <c r="L13" s="593">
        <f t="shared" si="0"/>
        <v>6.8105839307486749</v>
      </c>
      <c r="M13" s="592">
        <f t="shared" si="1"/>
        <v>65.685987140049974</v>
      </c>
      <c r="N13" s="592">
        <f t="shared" si="2"/>
        <v>105.71134928791662</v>
      </c>
      <c r="P13" s="248">
        <f t="shared" si="3"/>
        <v>4.0128599500235396E-3</v>
      </c>
      <c r="Q13" s="248">
        <f t="shared" si="4"/>
        <v>-1.3492879166250304E-3</v>
      </c>
    </row>
    <row r="14" spans="1:17" x14ac:dyDescent="0.2">
      <c r="A14" s="613">
        <v>41531</v>
      </c>
      <c r="B14" s="471"/>
      <c r="C14" s="471" t="s">
        <v>81</v>
      </c>
      <c r="D14" s="471" t="s">
        <v>70</v>
      </c>
      <c r="E14" s="471" t="s">
        <v>16</v>
      </c>
      <c r="F14" s="584">
        <v>6.8490000000000002</v>
      </c>
      <c r="G14" s="585">
        <v>65.319999999999993</v>
      </c>
      <c r="H14" s="601">
        <v>105.13</v>
      </c>
      <c r="I14" s="473">
        <v>148</v>
      </c>
      <c r="J14" s="473" t="s">
        <v>17</v>
      </c>
      <c r="K14" s="590" t="s">
        <v>705</v>
      </c>
      <c r="L14" s="593">
        <f t="shared" si="0"/>
        <v>6.849161947502763</v>
      </c>
      <c r="M14" s="592">
        <f t="shared" si="1"/>
        <v>65.321544519036408</v>
      </c>
      <c r="N14" s="592">
        <f t="shared" si="2"/>
        <v>105.12483574244415</v>
      </c>
      <c r="P14" s="248">
        <f t="shared" si="3"/>
        <v>-1.5445190364147265E-3</v>
      </c>
      <c r="Q14" s="600">
        <f t="shared" si="4"/>
        <v>5.1642575558474846E-3</v>
      </c>
    </row>
    <row r="15" spans="1:17" x14ac:dyDescent="0.2">
      <c r="A15" s="613">
        <v>41527</v>
      </c>
      <c r="B15" s="471"/>
      <c r="C15" s="471" t="s">
        <v>81</v>
      </c>
      <c r="D15" s="471" t="s">
        <v>70</v>
      </c>
      <c r="E15" s="471" t="s">
        <v>16</v>
      </c>
      <c r="F15" s="584">
        <v>7.0330000000000004</v>
      </c>
      <c r="G15" s="585">
        <v>63.61</v>
      </c>
      <c r="H15" s="585">
        <v>102.37</v>
      </c>
      <c r="I15" s="473">
        <v>280</v>
      </c>
      <c r="J15" s="473" t="s">
        <v>17</v>
      </c>
      <c r="K15" s="590" t="s">
        <v>705</v>
      </c>
      <c r="L15" s="593">
        <f t="shared" si="0"/>
        <v>7.0332849930966903</v>
      </c>
      <c r="M15" s="592">
        <f t="shared" si="1"/>
        <v>63.612577621339454</v>
      </c>
      <c r="N15" s="592">
        <f t="shared" si="2"/>
        <v>102.37452011943694</v>
      </c>
      <c r="P15" s="248">
        <f t="shared" si="3"/>
        <v>-2.5776213394550496E-3</v>
      </c>
      <c r="Q15" s="248">
        <f t="shared" si="4"/>
        <v>-4.5201194369326458E-3</v>
      </c>
    </row>
    <row r="16" spans="1:17" x14ac:dyDescent="0.2">
      <c r="A16" s="613">
        <v>41529</v>
      </c>
      <c r="B16" s="471"/>
      <c r="C16" s="471" t="s">
        <v>81</v>
      </c>
      <c r="D16" s="471" t="s">
        <v>70</v>
      </c>
      <c r="E16" s="471" t="s">
        <v>16</v>
      </c>
      <c r="F16" s="584">
        <v>7.6509999999999998</v>
      </c>
      <c r="G16" s="585">
        <v>58.47</v>
      </c>
      <c r="H16" s="585">
        <v>94.11</v>
      </c>
      <c r="I16" s="473">
        <v>246</v>
      </c>
      <c r="J16" s="473" t="s">
        <v>17</v>
      </c>
      <c r="K16" s="590" t="s">
        <v>705</v>
      </c>
      <c r="L16" s="593">
        <f t="shared" si="0"/>
        <v>7.6515693246259691</v>
      </c>
      <c r="M16" s="592">
        <f t="shared" si="1"/>
        <v>58.474350857519333</v>
      </c>
      <c r="N16" s="592">
        <f t="shared" si="2"/>
        <v>94.1053457064436</v>
      </c>
      <c r="P16" s="248">
        <f t="shared" si="3"/>
        <v>-4.3508575193342836E-3</v>
      </c>
      <c r="Q16" s="248">
        <f t="shared" si="4"/>
        <v>4.654293556399125E-3</v>
      </c>
    </row>
    <row r="17" spans="1:17" x14ac:dyDescent="0.2">
      <c r="A17" s="613">
        <v>41166</v>
      </c>
      <c r="B17" s="470">
        <v>0.3888888888888889</v>
      </c>
      <c r="C17" s="471" t="s">
        <v>81</v>
      </c>
      <c r="D17" s="471" t="s">
        <v>70</v>
      </c>
      <c r="E17" s="471" t="s">
        <v>16</v>
      </c>
      <c r="F17" s="580">
        <v>7.758</v>
      </c>
      <c r="G17" s="585">
        <v>57.67</v>
      </c>
      <c r="H17" s="585">
        <v>92.81</v>
      </c>
      <c r="I17" s="477">
        <v>249</v>
      </c>
      <c r="J17" s="473" t="s">
        <v>17</v>
      </c>
      <c r="K17" s="590" t="s">
        <v>705</v>
      </c>
      <c r="L17" s="593">
        <f t="shared" si="0"/>
        <v>7.7577121278113479</v>
      </c>
      <c r="M17" s="592">
        <f t="shared" si="1"/>
        <v>57.667860068430066</v>
      </c>
      <c r="N17" s="592">
        <f t="shared" si="2"/>
        <v>92.807424593967525</v>
      </c>
      <c r="P17" s="248">
        <f t="shared" si="3"/>
        <v>2.139931569935527E-3</v>
      </c>
      <c r="Q17" s="248">
        <f t="shared" si="4"/>
        <v>2.5754060324771899E-3</v>
      </c>
    </row>
    <row r="18" spans="1:17" x14ac:dyDescent="0.2">
      <c r="A18" s="613">
        <v>41164</v>
      </c>
      <c r="B18" s="476">
        <v>0.375</v>
      </c>
      <c r="C18" s="471" t="s">
        <v>81</v>
      </c>
      <c r="D18" s="471" t="s">
        <v>70</v>
      </c>
      <c r="E18" s="471" t="s">
        <v>16</v>
      </c>
      <c r="F18" s="580">
        <v>7.97</v>
      </c>
      <c r="G18" s="585">
        <v>56.13</v>
      </c>
      <c r="H18" s="585">
        <v>90.34</v>
      </c>
      <c r="I18" s="477">
        <v>287</v>
      </c>
      <c r="J18" s="473" t="s">
        <v>17</v>
      </c>
      <c r="K18" s="590" t="s">
        <v>705</v>
      </c>
      <c r="L18" s="593">
        <f t="shared" si="0"/>
        <v>7.9705551115424988</v>
      </c>
      <c r="M18" s="592">
        <f t="shared" si="1"/>
        <v>56.133909461841959</v>
      </c>
      <c r="N18" s="592">
        <f t="shared" si="2"/>
        <v>90.338770388958594</v>
      </c>
      <c r="P18" s="248">
        <f t="shared" si="3"/>
        <v>-3.9094618419568405E-3</v>
      </c>
      <c r="Q18" s="248">
        <f t="shared" si="4"/>
        <v>1.2296110414098393E-3</v>
      </c>
    </row>
    <row r="19" spans="1:17" x14ac:dyDescent="0.2">
      <c r="A19" s="613">
        <v>41164</v>
      </c>
      <c r="B19" s="470">
        <v>0.375</v>
      </c>
      <c r="C19" s="471" t="s">
        <v>81</v>
      </c>
      <c r="D19" s="471" t="s">
        <v>70</v>
      </c>
      <c r="E19" s="471" t="s">
        <v>16</v>
      </c>
      <c r="F19" s="584">
        <v>7.97</v>
      </c>
      <c r="G19" s="585">
        <v>56.13</v>
      </c>
      <c r="H19" s="585">
        <v>90.34</v>
      </c>
      <c r="I19" s="473">
        <v>287</v>
      </c>
      <c r="J19" s="473" t="s">
        <v>17</v>
      </c>
      <c r="K19" s="590" t="s">
        <v>705</v>
      </c>
      <c r="L19" s="593">
        <f t="shared" si="0"/>
        <v>7.9705551115424988</v>
      </c>
      <c r="M19" s="592">
        <f t="shared" si="1"/>
        <v>56.133909461841959</v>
      </c>
      <c r="N19" s="592">
        <f t="shared" si="2"/>
        <v>90.338770388958594</v>
      </c>
      <c r="P19" s="248">
        <f t="shared" si="3"/>
        <v>-3.9094618419568405E-3</v>
      </c>
      <c r="Q19" s="248">
        <f t="shared" si="4"/>
        <v>1.2296110414098393E-3</v>
      </c>
    </row>
    <row r="20" spans="1:17" x14ac:dyDescent="0.2">
      <c r="A20" s="613">
        <v>41162</v>
      </c>
      <c r="B20" s="470">
        <v>0.33194444444444443</v>
      </c>
      <c r="C20" s="471" t="s">
        <v>81</v>
      </c>
      <c r="D20" s="471" t="s">
        <v>70</v>
      </c>
      <c r="E20" s="471" t="s">
        <v>16</v>
      </c>
      <c r="F20" s="584">
        <v>8.9580000000000002</v>
      </c>
      <c r="G20" s="585">
        <v>49.94</v>
      </c>
      <c r="H20" s="585">
        <v>80.38</v>
      </c>
      <c r="I20" s="473">
        <v>74</v>
      </c>
      <c r="J20" s="473" t="s">
        <v>17</v>
      </c>
      <c r="K20" s="590" t="s">
        <v>705</v>
      </c>
      <c r="L20" s="593">
        <f t="shared" si="0"/>
        <v>8.9584953626527941</v>
      </c>
      <c r="M20" s="592">
        <f t="shared" si="1"/>
        <v>49.942761599785712</v>
      </c>
      <c r="N20" s="592">
        <f t="shared" si="2"/>
        <v>80.375083724045552</v>
      </c>
      <c r="P20" s="248">
        <f t="shared" si="3"/>
        <v>-2.7615997857139973E-3</v>
      </c>
      <c r="Q20" s="248">
        <f t="shared" si="4"/>
        <v>4.9162759544429946E-3</v>
      </c>
    </row>
    <row r="21" spans="1:17" x14ac:dyDescent="0.2">
      <c r="A21" s="613">
        <v>41894</v>
      </c>
      <c r="B21" s="476">
        <v>0.2722222222222222</v>
      </c>
      <c r="C21" s="606" t="s">
        <v>50</v>
      </c>
      <c r="D21" s="471" t="s">
        <v>51</v>
      </c>
      <c r="E21" s="471" t="s">
        <v>52</v>
      </c>
      <c r="F21" s="580">
        <v>7.0880000000000001</v>
      </c>
      <c r="G21" s="585">
        <v>63.12</v>
      </c>
      <c r="H21" s="585">
        <v>101.58</v>
      </c>
      <c r="I21" s="477">
        <v>189</v>
      </c>
      <c r="J21" s="473" t="s">
        <v>17</v>
      </c>
      <c r="K21" s="590" t="s">
        <v>729</v>
      </c>
      <c r="L21" s="593">
        <f t="shared" si="0"/>
        <v>7.0878843220988665</v>
      </c>
      <c r="M21" s="592">
        <f t="shared" si="1"/>
        <v>63.118969866094865</v>
      </c>
      <c r="N21" s="592">
        <f t="shared" si="2"/>
        <v>101.58013544018058</v>
      </c>
      <c r="P21" s="248">
        <f t="shared" si="3"/>
        <v>1.0301339051324021E-3</v>
      </c>
      <c r="Q21" s="248">
        <f t="shared" si="4"/>
        <v>-1.354401805855332E-4</v>
      </c>
    </row>
    <row r="22" spans="1:17" x14ac:dyDescent="0.2">
      <c r="A22" s="613">
        <v>41892</v>
      </c>
      <c r="B22" s="476">
        <v>0.41180555555555554</v>
      </c>
      <c r="C22" s="471" t="s">
        <v>50</v>
      </c>
      <c r="D22" s="471" t="s">
        <v>51</v>
      </c>
      <c r="E22" s="481" t="s">
        <v>52</v>
      </c>
      <c r="F22" s="580">
        <v>8.5609999999999999</v>
      </c>
      <c r="G22" s="585">
        <v>52.26</v>
      </c>
      <c r="H22" s="585">
        <v>84.1</v>
      </c>
      <c r="I22" s="477">
        <v>307</v>
      </c>
      <c r="J22" s="473" t="s">
        <v>17</v>
      </c>
      <c r="K22" s="590" t="s">
        <v>729</v>
      </c>
      <c r="L22" s="593">
        <f t="shared" si="0"/>
        <v>8.5607971375981737</v>
      </c>
      <c r="M22" s="592">
        <f t="shared" si="1"/>
        <v>52.258761641266254</v>
      </c>
      <c r="N22" s="592">
        <f t="shared" si="2"/>
        <v>84.102324494802019</v>
      </c>
      <c r="P22" s="248">
        <f t="shared" si="3"/>
        <v>1.2383587337438939E-3</v>
      </c>
      <c r="Q22" s="248">
        <f t="shared" si="4"/>
        <v>-2.3244948020249012E-3</v>
      </c>
    </row>
    <row r="23" spans="1:17" x14ac:dyDescent="0.2">
      <c r="A23" s="613">
        <v>41165</v>
      </c>
      <c r="B23" s="476">
        <v>0.3527777777777778</v>
      </c>
      <c r="C23" s="606" t="s">
        <v>106</v>
      </c>
      <c r="D23" s="471" t="s">
        <v>70</v>
      </c>
      <c r="E23" s="471" t="s">
        <v>16</v>
      </c>
      <c r="F23" s="580">
        <v>8.2260000000000009</v>
      </c>
      <c r="G23" s="585">
        <v>54.39</v>
      </c>
      <c r="H23" s="585">
        <v>87.53</v>
      </c>
      <c r="I23" s="477">
        <v>247</v>
      </c>
      <c r="J23" s="473" t="s">
        <v>17</v>
      </c>
      <c r="K23" s="590" t="s">
        <v>705</v>
      </c>
      <c r="L23" s="593">
        <f t="shared" si="0"/>
        <v>8.2255425337540053</v>
      </c>
      <c r="M23" s="592">
        <f t="shared" si="1"/>
        <v>54.386975250532501</v>
      </c>
      <c r="N23" s="592">
        <f t="shared" si="2"/>
        <v>87.527352297592984</v>
      </c>
      <c r="P23" s="248">
        <f t="shared" si="3"/>
        <v>3.0247494674995323E-3</v>
      </c>
      <c r="Q23" s="248">
        <f t="shared" si="4"/>
        <v>2.6477024070175048E-3</v>
      </c>
    </row>
    <row r="24" spans="1:17" x14ac:dyDescent="0.2">
      <c r="A24" s="613">
        <v>40439</v>
      </c>
      <c r="B24" s="470">
        <v>0.34166666666666662</v>
      </c>
      <c r="C24" s="606" t="s">
        <v>294</v>
      </c>
      <c r="D24" s="471" t="s">
        <v>288</v>
      </c>
      <c r="E24" s="471" t="s">
        <v>16</v>
      </c>
      <c r="F24" s="584">
        <v>8.0150000000000006</v>
      </c>
      <c r="G24" s="585">
        <v>55.82</v>
      </c>
      <c r="H24" s="585">
        <v>89.83</v>
      </c>
      <c r="I24" s="473">
        <v>317</v>
      </c>
      <c r="J24" s="473" t="s">
        <v>127</v>
      </c>
      <c r="K24" s="590" t="s">
        <v>705</v>
      </c>
      <c r="L24" s="593">
        <f t="shared" si="0"/>
        <v>8.0148201076832759</v>
      </c>
      <c r="M24" s="592">
        <f t="shared" si="1"/>
        <v>55.81874715045295</v>
      </c>
      <c r="N24" s="592">
        <f t="shared" si="2"/>
        <v>89.831565814098553</v>
      </c>
      <c r="P24" s="248">
        <f t="shared" si="3"/>
        <v>1.2528495470505163E-3</v>
      </c>
      <c r="Q24" s="248">
        <f t="shared" si="4"/>
        <v>-1.5658140985550517E-3</v>
      </c>
    </row>
    <row r="25" spans="1:17" x14ac:dyDescent="0.2">
      <c r="A25" s="613">
        <v>40436</v>
      </c>
      <c r="B25" s="470">
        <v>0.75416666666666676</v>
      </c>
      <c r="C25" s="471" t="s">
        <v>294</v>
      </c>
      <c r="D25" s="471" t="s">
        <v>288</v>
      </c>
      <c r="E25" s="471" t="s">
        <v>16</v>
      </c>
      <c r="F25" s="584">
        <v>8.4510000000000005</v>
      </c>
      <c r="G25" s="585">
        <v>52.94</v>
      </c>
      <c r="H25" s="585">
        <v>85.2</v>
      </c>
      <c r="I25" s="473">
        <v>231</v>
      </c>
      <c r="J25" s="473" t="s">
        <v>127</v>
      </c>
      <c r="K25" s="590" t="s">
        <v>705</v>
      </c>
      <c r="L25" s="593">
        <f t="shared" si="0"/>
        <v>8.4508360107835365</v>
      </c>
      <c r="M25" s="592">
        <f t="shared" si="1"/>
        <v>52.938972714575833</v>
      </c>
      <c r="N25" s="592">
        <f t="shared" si="2"/>
        <v>85.19701810436635</v>
      </c>
      <c r="P25" s="248">
        <f t="shared" si="3"/>
        <v>1.0272854241648588E-3</v>
      </c>
      <c r="Q25" s="248">
        <f t="shared" si="4"/>
        <v>2.9818956336526981E-3</v>
      </c>
    </row>
    <row r="26" spans="1:17" x14ac:dyDescent="0.2">
      <c r="A26" s="613">
        <v>40434</v>
      </c>
      <c r="B26" s="470">
        <v>0.37291666666666662</v>
      </c>
      <c r="C26" s="471" t="s">
        <v>294</v>
      </c>
      <c r="D26" s="471" t="s">
        <v>288</v>
      </c>
      <c r="E26" s="471" t="s">
        <v>16</v>
      </c>
      <c r="F26" s="584">
        <v>9.1780000000000008</v>
      </c>
      <c r="G26" s="585">
        <v>48.75</v>
      </c>
      <c r="H26" s="585">
        <v>78.45</v>
      </c>
      <c r="I26" s="473">
        <v>191</v>
      </c>
      <c r="J26" s="473" t="s">
        <v>127</v>
      </c>
      <c r="K26" s="590" t="s">
        <v>705</v>
      </c>
      <c r="L26" s="593">
        <f t="shared" si="0"/>
        <v>9.1771745315052371</v>
      </c>
      <c r="M26" s="592">
        <f t="shared" si="1"/>
        <v>48.745615429383349</v>
      </c>
      <c r="N26" s="592">
        <f t="shared" si="2"/>
        <v>78.44846371758554</v>
      </c>
      <c r="P26" s="248">
        <f t="shared" si="3"/>
        <v>4.3845706166507625E-3</v>
      </c>
      <c r="Q26" s="248">
        <f t="shared" si="4"/>
        <v>1.5362824144631304E-3</v>
      </c>
    </row>
    <row r="27" spans="1:17" x14ac:dyDescent="0.2">
      <c r="A27" s="613">
        <v>38632</v>
      </c>
      <c r="B27" s="469"/>
      <c r="C27" s="471" t="s">
        <v>501</v>
      </c>
      <c r="D27" s="471" t="s">
        <v>465</v>
      </c>
      <c r="E27" s="471" t="s">
        <v>16</v>
      </c>
      <c r="F27" s="584">
        <v>6.8170180168659789</v>
      </c>
      <c r="G27" s="585">
        <v>65.628</v>
      </c>
      <c r="H27" s="598">
        <f>200/1000/F27*3600</f>
        <v>105.618028032</v>
      </c>
      <c r="I27" s="473"/>
      <c r="J27" s="473" t="s">
        <v>17</v>
      </c>
      <c r="K27" s="472" t="s">
        <v>460</v>
      </c>
      <c r="L27" s="593">
        <f t="shared" si="0"/>
        <v>6.8170180168659789</v>
      </c>
      <c r="M27" s="592">
        <f t="shared" si="1"/>
        <v>65.628</v>
      </c>
      <c r="N27" s="592">
        <f t="shared" si="2"/>
        <v>105.618028032</v>
      </c>
      <c r="P27" s="248">
        <f t="shared" si="3"/>
        <v>0</v>
      </c>
      <c r="Q27" s="248">
        <f t="shared" si="4"/>
        <v>0</v>
      </c>
    </row>
    <row r="28" spans="1:17" x14ac:dyDescent="0.2">
      <c r="A28" s="613">
        <v>37532</v>
      </c>
      <c r="B28" s="469"/>
      <c r="C28" s="606" t="s">
        <v>501</v>
      </c>
      <c r="D28" s="471" t="s">
        <v>105</v>
      </c>
      <c r="E28" s="471" t="s">
        <v>16</v>
      </c>
      <c r="F28" s="584">
        <v>6.9109999999999996</v>
      </c>
      <c r="G28" s="585">
        <v>64.739999999999995</v>
      </c>
      <c r="H28" s="585">
        <v>104.18</v>
      </c>
      <c r="I28" s="483"/>
      <c r="J28" s="473" t="s">
        <v>534</v>
      </c>
      <c r="K28" s="472" t="s">
        <v>460</v>
      </c>
      <c r="L28" s="593">
        <f t="shared" si="0"/>
        <v>6.9105229905912946</v>
      </c>
      <c r="M28" s="592">
        <f t="shared" si="1"/>
        <v>64.735531531020186</v>
      </c>
      <c r="N28" s="592">
        <f t="shared" si="2"/>
        <v>104.18173925625815</v>
      </c>
      <c r="P28" s="248">
        <f t="shared" si="3"/>
        <v>4.4684689798089039E-3</v>
      </c>
      <c r="Q28" s="248">
        <f t="shared" si="4"/>
        <v>-1.7392562581477478E-3</v>
      </c>
    </row>
    <row r="29" spans="1:17" x14ac:dyDescent="0.2">
      <c r="A29" s="613">
        <v>37533</v>
      </c>
      <c r="B29" s="469"/>
      <c r="C29" s="471" t="s">
        <v>501</v>
      </c>
      <c r="D29" s="471" t="s">
        <v>105</v>
      </c>
      <c r="E29" s="471" t="s">
        <v>16</v>
      </c>
      <c r="F29" s="584">
        <v>7.1849999999999996</v>
      </c>
      <c r="G29" s="585">
        <v>62.27</v>
      </c>
      <c r="H29" s="585">
        <v>100.21</v>
      </c>
      <c r="I29" s="473"/>
      <c r="J29" s="473" t="s">
        <v>476</v>
      </c>
      <c r="K29" s="472" t="s">
        <v>460</v>
      </c>
      <c r="L29" s="593">
        <f t="shared" si="0"/>
        <v>7.1846355935583821</v>
      </c>
      <c r="M29" s="592">
        <f t="shared" si="1"/>
        <v>62.266841810839303</v>
      </c>
      <c r="N29" s="592">
        <f t="shared" si="2"/>
        <v>100.20876826722339</v>
      </c>
      <c r="P29" s="248">
        <f t="shared" si="3"/>
        <v>3.1581891607004309E-3</v>
      </c>
      <c r="Q29" s="248">
        <f t="shared" si="4"/>
        <v>1.231732776602712E-3</v>
      </c>
    </row>
    <row r="30" spans="1:17" x14ac:dyDescent="0.2">
      <c r="A30" s="613">
        <v>38629</v>
      </c>
      <c r="B30" s="469"/>
      <c r="C30" s="471" t="s">
        <v>501</v>
      </c>
      <c r="D30" s="471" t="s">
        <v>465</v>
      </c>
      <c r="E30" s="471" t="s">
        <v>16</v>
      </c>
      <c r="F30" s="584">
        <v>7.25</v>
      </c>
      <c r="G30" s="585">
        <v>61.71</v>
      </c>
      <c r="H30" s="598">
        <f>200/1000/F30*3600</f>
        <v>99.310344827586221</v>
      </c>
      <c r="I30" s="473"/>
      <c r="J30" s="473" t="s">
        <v>17</v>
      </c>
      <c r="K30" s="472" t="s">
        <v>460</v>
      </c>
      <c r="L30" s="593">
        <f t="shared" si="0"/>
        <v>7.2498340367992302</v>
      </c>
      <c r="M30" s="592">
        <f t="shared" si="1"/>
        <v>61.708587367017984</v>
      </c>
      <c r="N30" s="592">
        <f t="shared" si="2"/>
        <v>99.310344827586221</v>
      </c>
      <c r="P30" s="248">
        <f t="shared" si="3"/>
        <v>1.4126329820172145E-3</v>
      </c>
      <c r="Q30" s="248">
        <f t="shared" si="4"/>
        <v>0</v>
      </c>
    </row>
    <row r="31" spans="1:17" x14ac:dyDescent="0.2">
      <c r="A31" s="613">
        <v>37531</v>
      </c>
      <c r="B31" s="469"/>
      <c r="C31" s="471" t="s">
        <v>501</v>
      </c>
      <c r="D31" s="471" t="s">
        <v>105</v>
      </c>
      <c r="E31" s="471" t="s">
        <v>16</v>
      </c>
      <c r="F31" s="584">
        <v>7.38</v>
      </c>
      <c r="G31" s="585">
        <v>60.62</v>
      </c>
      <c r="H31" s="598">
        <f>200/1000/F31*3600</f>
        <v>97.560975609756099</v>
      </c>
      <c r="I31" s="473"/>
      <c r="J31" s="473" t="s">
        <v>534</v>
      </c>
      <c r="K31" s="472" t="s">
        <v>460</v>
      </c>
      <c r="L31" s="593">
        <f t="shared" si="0"/>
        <v>7.3801923195460333</v>
      </c>
      <c r="M31" s="592">
        <f t="shared" si="1"/>
        <v>60.621579730471602</v>
      </c>
      <c r="N31" s="592">
        <f t="shared" si="2"/>
        <v>97.560975609756099</v>
      </c>
      <c r="P31" s="248">
        <f t="shared" si="3"/>
        <v>-1.5797304716045346E-3</v>
      </c>
      <c r="Q31" s="248">
        <f t="shared" si="4"/>
        <v>0</v>
      </c>
    </row>
    <row r="32" spans="1:17" x14ac:dyDescent="0.2">
      <c r="A32" s="613">
        <v>36808</v>
      </c>
      <c r="B32" s="576"/>
      <c r="C32" s="471" t="s">
        <v>501</v>
      </c>
      <c r="D32" s="471" t="s">
        <v>494</v>
      </c>
      <c r="E32" s="471" t="s">
        <v>16</v>
      </c>
      <c r="F32" s="580">
        <v>8.2799999999999994</v>
      </c>
      <c r="G32" s="602">
        <v>54.04</v>
      </c>
      <c r="H32" s="581">
        <v>86.96</v>
      </c>
      <c r="I32" s="577"/>
      <c r="J32" s="577" t="s">
        <v>127</v>
      </c>
      <c r="K32" s="472" t="s">
        <v>460</v>
      </c>
      <c r="L32" s="593">
        <f t="shared" si="0"/>
        <v>8.2788167729622586</v>
      </c>
      <c r="M32" s="592">
        <f t="shared" si="1"/>
        <v>54.032277585855127</v>
      </c>
      <c r="N32" s="592">
        <f t="shared" si="2"/>
        <v>86.956521739130451</v>
      </c>
      <c r="O32" s="633"/>
      <c r="P32" s="636">
        <f t="shared" si="3"/>
        <v>7.7224141448724026E-3</v>
      </c>
      <c r="Q32" s="635">
        <f t="shared" si="4"/>
        <v>3.4782608695422823E-3</v>
      </c>
    </row>
    <row r="33" spans="1:17" x14ac:dyDescent="0.2">
      <c r="A33" s="613">
        <v>36810</v>
      </c>
      <c r="B33" s="576"/>
      <c r="C33" s="471" t="s">
        <v>501</v>
      </c>
      <c r="D33" s="471" t="s">
        <v>494</v>
      </c>
      <c r="E33" s="471" t="s">
        <v>16</v>
      </c>
      <c r="F33" s="580">
        <v>8.6999999999999993</v>
      </c>
      <c r="G33" s="581">
        <v>51.42</v>
      </c>
      <c r="H33" s="598">
        <f t="shared" ref="H33:H40" si="5">200/1000/F33*3600</f>
        <v>82.758620689655189</v>
      </c>
      <c r="I33" s="577"/>
      <c r="J33" s="577" t="s">
        <v>127</v>
      </c>
      <c r="K33" s="472" t="s">
        <v>460</v>
      </c>
      <c r="L33" s="593">
        <f t="shared" si="0"/>
        <v>8.7006467991225289</v>
      </c>
      <c r="M33" s="592">
        <f t="shared" si="1"/>
        <v>51.423822805848324</v>
      </c>
      <c r="N33" s="592">
        <f t="shared" si="2"/>
        <v>82.758620689655189</v>
      </c>
      <c r="O33" s="633"/>
      <c r="P33" s="635">
        <f t="shared" si="3"/>
        <v>-3.8228058483227301E-3</v>
      </c>
      <c r="Q33" s="635">
        <f t="shared" si="4"/>
        <v>0</v>
      </c>
    </row>
    <row r="34" spans="1:17" x14ac:dyDescent="0.2">
      <c r="A34" s="613">
        <v>37532</v>
      </c>
      <c r="B34" s="469"/>
      <c r="C34" s="606" t="s">
        <v>627</v>
      </c>
      <c r="D34" s="471" t="s">
        <v>589</v>
      </c>
      <c r="E34" s="471" t="s">
        <v>26</v>
      </c>
      <c r="F34" s="584">
        <v>6.54</v>
      </c>
      <c r="G34" s="585">
        <v>68.405000000000001</v>
      </c>
      <c r="H34" s="598">
        <f t="shared" si="5"/>
        <v>110.09174311926607</v>
      </c>
      <c r="I34" s="483"/>
      <c r="J34" s="473" t="s">
        <v>476</v>
      </c>
      <c r="K34" s="590" t="s">
        <v>734</v>
      </c>
      <c r="L34" s="593">
        <f t="shared" si="0"/>
        <v>6.5402713019644825</v>
      </c>
      <c r="M34" s="592">
        <f t="shared" si="1"/>
        <v>68.407837677504659</v>
      </c>
      <c r="N34" s="592">
        <f t="shared" si="2"/>
        <v>110.09174311926607</v>
      </c>
      <c r="P34" s="248">
        <f t="shared" si="3"/>
        <v>-2.8376775046581315E-3</v>
      </c>
      <c r="Q34" s="248">
        <f t="shared" si="4"/>
        <v>0</v>
      </c>
    </row>
    <row r="35" spans="1:17" x14ac:dyDescent="0.2">
      <c r="A35" s="613">
        <v>37534</v>
      </c>
      <c r="B35" s="469"/>
      <c r="C35" s="471" t="s">
        <v>627</v>
      </c>
      <c r="D35" s="471" t="s">
        <v>589</v>
      </c>
      <c r="E35" s="471" t="s">
        <v>26</v>
      </c>
      <c r="F35" s="584">
        <v>6.5739999999999998</v>
      </c>
      <c r="G35" s="585">
        <v>68.05</v>
      </c>
      <c r="H35" s="598">
        <f t="shared" si="5"/>
        <v>109.52236081533313</v>
      </c>
      <c r="I35" s="473"/>
      <c r="J35" s="473" t="s">
        <v>476</v>
      </c>
      <c r="K35" s="590" t="s">
        <v>734</v>
      </c>
      <c r="L35" s="593">
        <f t="shared" si="0"/>
        <v>6.5743902778968462</v>
      </c>
      <c r="M35" s="592">
        <f t="shared" si="1"/>
        <v>68.054039916471012</v>
      </c>
      <c r="N35" s="592">
        <f t="shared" si="2"/>
        <v>109.52236081533313</v>
      </c>
      <c r="P35" s="248">
        <f t="shared" si="3"/>
        <v>-4.0399164710152036E-3</v>
      </c>
      <c r="Q35" s="248">
        <f t="shared" si="4"/>
        <v>0</v>
      </c>
    </row>
    <row r="36" spans="1:17" x14ac:dyDescent="0.2">
      <c r="A36" s="613">
        <v>37531</v>
      </c>
      <c r="B36" s="469"/>
      <c r="C36" s="471" t="s">
        <v>627</v>
      </c>
      <c r="D36" s="471" t="s">
        <v>589</v>
      </c>
      <c r="E36" s="471" t="s">
        <v>26</v>
      </c>
      <c r="F36" s="584">
        <v>6.89</v>
      </c>
      <c r="G36" s="585">
        <v>64.933000000000007</v>
      </c>
      <c r="H36" s="598">
        <f t="shared" si="5"/>
        <v>104.49927431059508</v>
      </c>
      <c r="I36" s="473"/>
      <c r="J36" s="473" t="s">
        <v>534</v>
      </c>
      <c r="K36" s="590" t="s">
        <v>734</v>
      </c>
      <c r="L36" s="593">
        <f t="shared" si="0"/>
        <v>6.8899828809831742</v>
      </c>
      <c r="M36" s="592">
        <f t="shared" si="1"/>
        <v>64.932838666310658</v>
      </c>
      <c r="N36" s="592">
        <f t="shared" si="2"/>
        <v>104.49927431059508</v>
      </c>
      <c r="P36" s="248">
        <f t="shared" si="3"/>
        <v>1.6133368934845294E-4</v>
      </c>
      <c r="Q36" s="248">
        <f t="shared" si="4"/>
        <v>0</v>
      </c>
    </row>
    <row r="37" spans="1:17" x14ac:dyDescent="0.2">
      <c r="A37" s="613">
        <v>37165</v>
      </c>
      <c r="B37" s="469"/>
      <c r="C37" s="471" t="s">
        <v>627</v>
      </c>
      <c r="D37" s="471" t="s">
        <v>589</v>
      </c>
      <c r="E37" s="471" t="s">
        <v>26</v>
      </c>
      <c r="F37" s="584">
        <v>7.39</v>
      </c>
      <c r="G37" s="585">
        <v>60.54</v>
      </c>
      <c r="H37" s="598">
        <f t="shared" si="5"/>
        <v>97.42895805142085</v>
      </c>
      <c r="I37" s="473"/>
      <c r="J37" s="473" t="s">
        <v>623</v>
      </c>
      <c r="K37" s="590" t="s">
        <v>734</v>
      </c>
      <c r="L37" s="593">
        <f t="shared" si="0"/>
        <v>7.3899448036154682</v>
      </c>
      <c r="M37" s="592">
        <f t="shared" si="1"/>
        <v>60.539547822852562</v>
      </c>
      <c r="N37" s="592">
        <f t="shared" si="2"/>
        <v>97.42895805142085</v>
      </c>
      <c r="P37" s="248">
        <f t="shared" si="3"/>
        <v>4.5217714743728266E-4</v>
      </c>
      <c r="Q37" s="248">
        <f t="shared" si="4"/>
        <v>0</v>
      </c>
    </row>
    <row r="38" spans="1:17" x14ac:dyDescent="0.2">
      <c r="A38" s="613">
        <v>37169</v>
      </c>
      <c r="B38" s="469"/>
      <c r="C38" s="471" t="s">
        <v>627</v>
      </c>
      <c r="D38" s="471" t="s">
        <v>589</v>
      </c>
      <c r="E38" s="471" t="s">
        <v>26</v>
      </c>
      <c r="F38" s="584">
        <v>8.7469999999999999</v>
      </c>
      <c r="G38" s="601">
        <v>51.14</v>
      </c>
      <c r="H38" s="598">
        <f t="shared" si="5"/>
        <v>82.313936206699452</v>
      </c>
      <c r="I38" s="473"/>
      <c r="J38" s="473" t="s">
        <v>623</v>
      </c>
      <c r="K38" s="590" t="s">
        <v>734</v>
      </c>
      <c r="L38" s="593">
        <f t="shared" si="0"/>
        <v>8.7482842864857329</v>
      </c>
      <c r="M38" s="592">
        <f t="shared" si="1"/>
        <v>51.147508678504678</v>
      </c>
      <c r="N38" s="592">
        <f t="shared" si="2"/>
        <v>82.313936206699452</v>
      </c>
      <c r="P38" s="600">
        <f t="shared" si="3"/>
        <v>-7.5086785046778459E-3</v>
      </c>
      <c r="Q38" s="248">
        <f t="shared" si="4"/>
        <v>0</v>
      </c>
    </row>
    <row r="39" spans="1:17" x14ac:dyDescent="0.2">
      <c r="A39" s="613">
        <v>37533</v>
      </c>
      <c r="B39" s="469"/>
      <c r="C39" s="471" t="s">
        <v>627</v>
      </c>
      <c r="D39" s="471" t="s">
        <v>589</v>
      </c>
      <c r="E39" s="471" t="s">
        <v>26</v>
      </c>
      <c r="F39" s="584">
        <v>9.6460000000000008</v>
      </c>
      <c r="G39" s="585">
        <v>46.381999999999998</v>
      </c>
      <c r="H39" s="598">
        <f t="shared" si="5"/>
        <v>74.642338793282192</v>
      </c>
      <c r="I39" s="473"/>
      <c r="J39" s="473" t="s">
        <v>606</v>
      </c>
      <c r="K39" s="590" t="s">
        <v>734</v>
      </c>
      <c r="L39" s="593">
        <f t="shared" si="0"/>
        <v>9.645708645829858</v>
      </c>
      <c r="M39" s="592">
        <f t="shared" si="1"/>
        <v>46.380599047364754</v>
      </c>
      <c r="N39" s="592">
        <f t="shared" si="2"/>
        <v>74.642338793282192</v>
      </c>
      <c r="P39" s="248">
        <f t="shared" si="3"/>
        <v>1.4009526352438684E-3</v>
      </c>
      <c r="Q39" s="248">
        <f t="shared" si="4"/>
        <v>0</v>
      </c>
    </row>
    <row r="40" spans="1:17" x14ac:dyDescent="0.2">
      <c r="A40" s="613">
        <v>37529</v>
      </c>
      <c r="B40" s="469"/>
      <c r="C40" s="471" t="s">
        <v>627</v>
      </c>
      <c r="D40" s="471" t="s">
        <v>589</v>
      </c>
      <c r="E40" s="471" t="s">
        <v>26</v>
      </c>
      <c r="F40" s="584">
        <v>15.19</v>
      </c>
      <c r="G40" s="585">
        <v>29.452999999999999</v>
      </c>
      <c r="H40" s="598">
        <f t="shared" si="5"/>
        <v>47.399605003291647</v>
      </c>
      <c r="I40" s="473"/>
      <c r="J40" s="473" t="s">
        <v>534</v>
      </c>
      <c r="K40" s="590" t="s">
        <v>734</v>
      </c>
      <c r="L40" s="593">
        <f t="shared" si="0"/>
        <v>15.189870587406393</v>
      </c>
      <c r="M40" s="592">
        <f t="shared" si="1"/>
        <v>29.452749072474024</v>
      </c>
      <c r="N40" s="592">
        <f t="shared" si="2"/>
        <v>47.399605003291647</v>
      </c>
      <c r="P40" s="248">
        <f t="shared" si="3"/>
        <v>2.5092752597544177E-4</v>
      </c>
      <c r="Q40" s="248">
        <f t="shared" si="4"/>
        <v>0</v>
      </c>
    </row>
    <row r="41" spans="1:17" x14ac:dyDescent="0.2">
      <c r="A41" s="613">
        <v>41531</v>
      </c>
      <c r="B41" s="471"/>
      <c r="C41" s="606" t="s">
        <v>62</v>
      </c>
      <c r="D41" s="471" t="s">
        <v>63</v>
      </c>
      <c r="E41" s="471" t="s">
        <v>41</v>
      </c>
      <c r="F41" s="584">
        <v>5.7640000000000002</v>
      </c>
      <c r="G41" s="585">
        <v>77.62</v>
      </c>
      <c r="H41" s="585">
        <v>124.91</v>
      </c>
      <c r="I41" s="473">
        <v>182</v>
      </c>
      <c r="J41" s="473" t="s">
        <v>17</v>
      </c>
      <c r="K41" s="590" t="s">
        <v>722</v>
      </c>
      <c r="L41" s="593">
        <f t="shared" si="0"/>
        <v>5.7638142026652979</v>
      </c>
      <c r="M41" s="592">
        <f t="shared" si="1"/>
        <v>77.617497989396327</v>
      </c>
      <c r="N41" s="592">
        <f t="shared" si="2"/>
        <v>124.91325468424705</v>
      </c>
      <c r="P41" s="248">
        <f t="shared" si="3"/>
        <v>2.5020106036777179E-3</v>
      </c>
      <c r="Q41" s="248">
        <f t="shared" si="4"/>
        <v>-3.254684247053774E-3</v>
      </c>
    </row>
    <row r="42" spans="1:17" x14ac:dyDescent="0.2">
      <c r="A42" s="613">
        <v>41527</v>
      </c>
      <c r="B42" s="470">
        <v>0.7944444444444444</v>
      </c>
      <c r="C42" s="471" t="s">
        <v>62</v>
      </c>
      <c r="D42" s="471" t="s">
        <v>63</v>
      </c>
      <c r="E42" s="471" t="s">
        <v>41</v>
      </c>
      <c r="F42" s="584">
        <v>5.8460000000000001</v>
      </c>
      <c r="G42" s="585">
        <v>76.53</v>
      </c>
      <c r="H42" s="585">
        <v>123.16</v>
      </c>
      <c r="I42" s="473">
        <v>174</v>
      </c>
      <c r="J42" s="473" t="s">
        <v>17</v>
      </c>
      <c r="K42" s="590" t="s">
        <v>722</v>
      </c>
      <c r="L42" s="593">
        <f t="shared" si="0"/>
        <v>5.8459069438243887</v>
      </c>
      <c r="M42" s="592">
        <f t="shared" si="1"/>
        <v>76.528781801382209</v>
      </c>
      <c r="N42" s="592">
        <f t="shared" si="2"/>
        <v>123.16113581936368</v>
      </c>
      <c r="P42" s="248">
        <f t="shared" si="3"/>
        <v>1.2181986177921544E-3</v>
      </c>
      <c r="Q42" s="248">
        <f t="shared" si="4"/>
        <v>-1.1358193636823444E-3</v>
      </c>
    </row>
    <row r="43" spans="1:17" x14ac:dyDescent="0.2">
      <c r="A43" s="613">
        <v>41531</v>
      </c>
      <c r="B43" s="471"/>
      <c r="C43" s="471" t="s">
        <v>62</v>
      </c>
      <c r="D43" s="471" t="s">
        <v>63</v>
      </c>
      <c r="E43" s="471" t="s">
        <v>41</v>
      </c>
      <c r="F43" s="584">
        <v>5.915</v>
      </c>
      <c r="G43" s="585">
        <v>75.64</v>
      </c>
      <c r="H43" s="585">
        <v>121.72</v>
      </c>
      <c r="I43" s="473">
        <v>256</v>
      </c>
      <c r="J43" s="473" t="s">
        <v>17</v>
      </c>
      <c r="K43" s="590" t="s">
        <v>722</v>
      </c>
      <c r="L43" s="593">
        <f t="shared" si="0"/>
        <v>5.9146914120951939</v>
      </c>
      <c r="M43" s="592">
        <f t="shared" si="1"/>
        <v>75.636053831087139</v>
      </c>
      <c r="N43" s="592">
        <f t="shared" si="2"/>
        <v>121.72442941673712</v>
      </c>
      <c r="P43" s="248">
        <f t="shared" si="3"/>
        <v>3.9461689128614807E-3</v>
      </c>
      <c r="Q43" s="248">
        <f t="shared" si="4"/>
        <v>-4.429416737124825E-3</v>
      </c>
    </row>
    <row r="44" spans="1:17" x14ac:dyDescent="0.2">
      <c r="A44" s="613">
        <v>41526</v>
      </c>
      <c r="B44" s="476">
        <v>0.31944444444444448</v>
      </c>
      <c r="C44" s="481" t="s">
        <v>62</v>
      </c>
      <c r="D44" s="481" t="s">
        <v>63</v>
      </c>
      <c r="E44" s="471" t="s">
        <v>41</v>
      </c>
      <c r="F44" s="580">
        <v>7.6589999999999998</v>
      </c>
      <c r="G44" s="581">
        <v>58.41</v>
      </c>
      <c r="H44" s="581">
        <v>94.01</v>
      </c>
      <c r="I44" s="477">
        <v>42</v>
      </c>
      <c r="J44" s="477" t="s">
        <v>17</v>
      </c>
      <c r="K44" s="590" t="s">
        <v>722</v>
      </c>
      <c r="L44" s="593">
        <f t="shared" si="0"/>
        <v>7.6594291801212204</v>
      </c>
      <c r="M44" s="592">
        <f t="shared" si="1"/>
        <v>58.413273065789326</v>
      </c>
      <c r="N44" s="592">
        <f t="shared" si="2"/>
        <v>94.007050528789662</v>
      </c>
      <c r="P44" s="248">
        <f t="shared" si="3"/>
        <v>-3.2730657893296211E-3</v>
      </c>
      <c r="Q44" s="248">
        <f t="shared" si="4"/>
        <v>2.9494712103428355E-3</v>
      </c>
    </row>
    <row r="45" spans="1:17" x14ac:dyDescent="0.2">
      <c r="A45" s="613">
        <v>41529</v>
      </c>
      <c r="B45" s="471"/>
      <c r="C45" s="471" t="s">
        <v>62</v>
      </c>
      <c r="D45" s="471" t="s">
        <v>63</v>
      </c>
      <c r="E45" s="471" t="s">
        <v>41</v>
      </c>
      <c r="F45" s="584">
        <v>8.4990000000000006</v>
      </c>
      <c r="G45" s="585">
        <v>52.64</v>
      </c>
      <c r="H45" s="585">
        <v>84.72</v>
      </c>
      <c r="I45" s="473">
        <v>215</v>
      </c>
      <c r="J45" s="473" t="s">
        <v>17</v>
      </c>
      <c r="K45" s="590" t="s">
        <v>722</v>
      </c>
      <c r="L45" s="593">
        <f t="shared" si="0"/>
        <v>8.4989980701155083</v>
      </c>
      <c r="M45" s="592">
        <f t="shared" si="1"/>
        <v>52.639988046932629</v>
      </c>
      <c r="N45" s="592">
        <f t="shared" si="2"/>
        <v>84.71584892340276</v>
      </c>
      <c r="P45" s="248">
        <f t="shared" si="3"/>
        <v>1.1953067371450743E-5</v>
      </c>
      <c r="Q45" s="248">
        <f t="shared" si="4"/>
        <v>4.1510765972390118E-3</v>
      </c>
    </row>
    <row r="46" spans="1:17" x14ac:dyDescent="0.2">
      <c r="A46" s="613">
        <v>41164</v>
      </c>
      <c r="B46" s="476">
        <v>0.34722222222222227</v>
      </c>
      <c r="C46" s="471" t="s">
        <v>62</v>
      </c>
      <c r="D46" s="471" t="s">
        <v>63</v>
      </c>
      <c r="E46" s="471" t="s">
        <v>41</v>
      </c>
      <c r="F46" s="580">
        <v>9.7569999999999997</v>
      </c>
      <c r="G46" s="585">
        <v>45.85</v>
      </c>
      <c r="H46" s="585">
        <v>73.790000000000006</v>
      </c>
      <c r="I46" s="477">
        <v>134</v>
      </c>
      <c r="J46" s="473" t="s">
        <v>17</v>
      </c>
      <c r="K46" s="590" t="s">
        <v>722</v>
      </c>
      <c r="L46" s="593">
        <f t="shared" si="0"/>
        <v>9.7576283186669688</v>
      </c>
      <c r="M46" s="592">
        <f t="shared" si="1"/>
        <v>45.852952589000765</v>
      </c>
      <c r="N46" s="592">
        <f t="shared" si="2"/>
        <v>73.793174131392846</v>
      </c>
      <c r="P46" s="248">
        <f t="shared" si="3"/>
        <v>-2.9525890007633393E-3</v>
      </c>
      <c r="Q46" s="248">
        <f t="shared" si="4"/>
        <v>-3.1741313928392856E-3</v>
      </c>
    </row>
    <row r="47" spans="1:17" x14ac:dyDescent="0.2">
      <c r="A47" s="613">
        <v>40436</v>
      </c>
      <c r="B47" s="470">
        <v>0.77638888888888891</v>
      </c>
      <c r="C47" s="606" t="s">
        <v>39</v>
      </c>
      <c r="D47" s="471" t="s">
        <v>49</v>
      </c>
      <c r="E47" s="471" t="s">
        <v>41</v>
      </c>
      <c r="F47" s="584">
        <v>5.9109999999999996</v>
      </c>
      <c r="G47" s="585">
        <v>75.69</v>
      </c>
      <c r="H47" s="585">
        <v>121.81</v>
      </c>
      <c r="I47" s="473">
        <v>163</v>
      </c>
      <c r="J47" s="473" t="s">
        <v>127</v>
      </c>
      <c r="K47" s="472" t="s">
        <v>460</v>
      </c>
      <c r="L47" s="593">
        <f t="shared" si="0"/>
        <v>5.9107842305572786</v>
      </c>
      <c r="M47" s="592">
        <f t="shared" si="1"/>
        <v>75.687237085244533</v>
      </c>
      <c r="N47" s="592">
        <f t="shared" si="2"/>
        <v>121.80680087971581</v>
      </c>
      <c r="P47" s="248">
        <f t="shared" si="3"/>
        <v>2.7629147554648625E-3</v>
      </c>
      <c r="Q47" s="248">
        <f t="shared" si="4"/>
        <v>3.1991202841936683E-3</v>
      </c>
    </row>
    <row r="48" spans="1:17" x14ac:dyDescent="0.2">
      <c r="A48" s="613">
        <v>40074</v>
      </c>
      <c r="B48" s="470">
        <v>0.78819444444444453</v>
      </c>
      <c r="C48" s="471" t="s">
        <v>39</v>
      </c>
      <c r="D48" s="471" t="s">
        <v>292</v>
      </c>
      <c r="E48" s="471" t="s">
        <v>41</v>
      </c>
      <c r="F48" s="584">
        <v>5.9290000000000003</v>
      </c>
      <c r="G48" s="585">
        <v>75.457999999999998</v>
      </c>
      <c r="H48" s="585">
        <v>121.437</v>
      </c>
      <c r="I48" s="473">
        <v>110</v>
      </c>
      <c r="J48" s="473" t="s">
        <v>17</v>
      </c>
      <c r="K48" s="472" t="s">
        <v>460</v>
      </c>
      <c r="L48" s="593">
        <f t="shared" si="0"/>
        <v>5.9289572796904295</v>
      </c>
      <c r="M48" s="592">
        <f t="shared" si="1"/>
        <v>75.457456301379722</v>
      </c>
      <c r="N48" s="592">
        <f t="shared" si="2"/>
        <v>121.43700455388766</v>
      </c>
      <c r="P48" s="248">
        <f t="shared" si="3"/>
        <v>5.4369862027670024E-4</v>
      </c>
      <c r="Q48" s="248">
        <f t="shared" si="4"/>
        <v>-4.5538876634054759E-6</v>
      </c>
    </row>
    <row r="49" spans="1:17" x14ac:dyDescent="0.2">
      <c r="A49" s="613">
        <v>41894</v>
      </c>
      <c r="B49" s="471" t="s">
        <v>165</v>
      </c>
      <c r="C49" s="471" t="s">
        <v>39</v>
      </c>
      <c r="D49" s="471" t="s">
        <v>49</v>
      </c>
      <c r="E49" s="471" t="s">
        <v>41</v>
      </c>
      <c r="F49" s="580">
        <v>6.0179999999999998</v>
      </c>
      <c r="G49" s="585">
        <v>74.34</v>
      </c>
      <c r="H49" s="585">
        <v>119.64</v>
      </c>
      <c r="I49" s="477">
        <v>258</v>
      </c>
      <c r="J49" s="473" t="s">
        <v>17</v>
      </c>
      <c r="K49" s="472" t="s">
        <v>460</v>
      </c>
      <c r="L49" s="593">
        <f t="shared" si="0"/>
        <v>6.0181229272381014</v>
      </c>
      <c r="M49" s="592">
        <f t="shared" si="1"/>
        <v>74.341518512941249</v>
      </c>
      <c r="N49" s="592">
        <f t="shared" si="2"/>
        <v>119.64107676969095</v>
      </c>
      <c r="P49" s="248">
        <f t="shared" si="3"/>
        <v>-1.5185129412458309E-3</v>
      </c>
      <c r="Q49" s="248">
        <f t="shared" si="4"/>
        <v>-1.0767696909539382E-3</v>
      </c>
    </row>
    <row r="50" spans="1:17" x14ac:dyDescent="0.2">
      <c r="A50" s="613">
        <v>40075</v>
      </c>
      <c r="B50" s="470">
        <v>0.79166666666666663</v>
      </c>
      <c r="C50" s="471" t="s">
        <v>39</v>
      </c>
      <c r="D50" s="471" t="s">
        <v>292</v>
      </c>
      <c r="E50" s="471" t="s">
        <v>41</v>
      </c>
      <c r="F50" s="584">
        <v>6.1040000000000001</v>
      </c>
      <c r="G50" s="585">
        <v>73.293999999999997</v>
      </c>
      <c r="H50" s="585">
        <v>117.956</v>
      </c>
      <c r="I50" s="473">
        <v>309</v>
      </c>
      <c r="J50" s="473" t="s">
        <v>17</v>
      </c>
      <c r="K50" s="472" t="s">
        <v>460</v>
      </c>
      <c r="L50" s="593">
        <f t="shared" si="0"/>
        <v>6.1040093105967816</v>
      </c>
      <c r="M50" s="592">
        <f t="shared" si="1"/>
        <v>73.294111797326408</v>
      </c>
      <c r="N50" s="592">
        <f t="shared" si="2"/>
        <v>117.95543905635648</v>
      </c>
      <c r="P50" s="248">
        <f t="shared" si="3"/>
        <v>-1.117973264115335E-4</v>
      </c>
      <c r="Q50" s="248">
        <f t="shared" si="4"/>
        <v>5.6094364352077264E-4</v>
      </c>
    </row>
    <row r="51" spans="1:17" x14ac:dyDescent="0.2">
      <c r="A51" s="613">
        <v>41166</v>
      </c>
      <c r="B51" s="471"/>
      <c r="C51" s="471" t="s">
        <v>39</v>
      </c>
      <c r="D51" s="471" t="s">
        <v>49</v>
      </c>
      <c r="E51" s="471" t="s">
        <v>41</v>
      </c>
      <c r="F51" s="584">
        <v>6.1050000000000004</v>
      </c>
      <c r="G51" s="585">
        <v>73.28</v>
      </c>
      <c r="H51" s="585">
        <v>117.94</v>
      </c>
      <c r="I51" s="473">
        <v>216</v>
      </c>
      <c r="J51" s="473" t="s">
        <v>17</v>
      </c>
      <c r="K51" s="472" t="s">
        <v>460</v>
      </c>
      <c r="L51" s="593">
        <f t="shared" si="0"/>
        <v>6.105175469580792</v>
      </c>
      <c r="M51" s="592">
        <f t="shared" si="1"/>
        <v>73.282106209808418</v>
      </c>
      <c r="N51" s="592">
        <f t="shared" si="2"/>
        <v>117.93611793611794</v>
      </c>
      <c r="P51" s="248">
        <f t="shared" si="3"/>
        <v>-2.1062098084172476E-3</v>
      </c>
      <c r="Q51" s="248">
        <f t="shared" si="4"/>
        <v>3.8820638820595832E-3</v>
      </c>
    </row>
    <row r="52" spans="1:17" x14ac:dyDescent="0.2">
      <c r="A52" s="613">
        <v>41165</v>
      </c>
      <c r="B52" s="470">
        <v>0.78333333333333333</v>
      </c>
      <c r="C52" s="471" t="s">
        <v>39</v>
      </c>
      <c r="D52" s="471" t="s">
        <v>49</v>
      </c>
      <c r="E52" s="471" t="s">
        <v>41</v>
      </c>
      <c r="F52" s="584">
        <v>6.1210000000000004</v>
      </c>
      <c r="G52" s="585">
        <v>73.09</v>
      </c>
      <c r="H52" s="585">
        <v>117.63</v>
      </c>
      <c r="I52" s="473">
        <v>181</v>
      </c>
      <c r="J52" s="473" t="s">
        <v>17</v>
      </c>
      <c r="K52" s="472" t="s">
        <v>460</v>
      </c>
      <c r="L52" s="593">
        <f t="shared" si="0"/>
        <v>6.1210460857966957</v>
      </c>
      <c r="M52" s="592">
        <f t="shared" si="1"/>
        <v>73.090550304015736</v>
      </c>
      <c r="N52" s="592">
        <f t="shared" si="2"/>
        <v>117.62783858846593</v>
      </c>
      <c r="P52" s="248">
        <f t="shared" si="3"/>
        <v>-5.5030401573219478E-4</v>
      </c>
      <c r="Q52" s="248">
        <f t="shared" si="4"/>
        <v>2.1614115340611306E-3</v>
      </c>
    </row>
    <row r="53" spans="1:17" x14ac:dyDescent="0.2">
      <c r="A53" s="613">
        <v>40435</v>
      </c>
      <c r="B53" s="470">
        <v>0.78402777777777777</v>
      </c>
      <c r="C53" s="471" t="s">
        <v>39</v>
      </c>
      <c r="D53" s="471" t="s">
        <v>49</v>
      </c>
      <c r="E53" s="471" t="s">
        <v>41</v>
      </c>
      <c r="F53" s="584">
        <v>6.1459999999999999</v>
      </c>
      <c r="G53" s="585">
        <v>72.790000000000006</v>
      </c>
      <c r="H53" s="585">
        <v>117.15</v>
      </c>
      <c r="I53" s="473">
        <v>257</v>
      </c>
      <c r="J53" s="473" t="s">
        <v>127</v>
      </c>
      <c r="K53" s="472" t="s">
        <v>460</v>
      </c>
      <c r="L53" s="593">
        <f t="shared" si="0"/>
        <v>6.1462736421332655</v>
      </c>
      <c r="M53" s="592">
        <f t="shared" si="1"/>
        <v>72.793240873882269</v>
      </c>
      <c r="N53" s="592">
        <f t="shared" si="2"/>
        <v>117.14936544093719</v>
      </c>
      <c r="P53" s="248">
        <f t="shared" si="3"/>
        <v>-3.2408738822624628E-3</v>
      </c>
      <c r="Q53" s="248">
        <f t="shared" si="4"/>
        <v>6.3455906281717489E-4</v>
      </c>
    </row>
    <row r="54" spans="1:17" x14ac:dyDescent="0.2">
      <c r="A54" s="613">
        <v>41164</v>
      </c>
      <c r="B54" s="470">
        <v>0.7944444444444444</v>
      </c>
      <c r="C54" s="471" t="s">
        <v>39</v>
      </c>
      <c r="D54" s="471" t="s">
        <v>101</v>
      </c>
      <c r="E54" s="471" t="s">
        <v>41</v>
      </c>
      <c r="F54" s="584">
        <v>6.1479999999999997</v>
      </c>
      <c r="G54" s="585">
        <v>72.77</v>
      </c>
      <c r="H54" s="585">
        <v>117.11</v>
      </c>
      <c r="I54" s="473">
        <v>226</v>
      </c>
      <c r="J54" s="473" t="s">
        <v>17</v>
      </c>
      <c r="K54" s="472" t="s">
        <v>460</v>
      </c>
      <c r="L54" s="593">
        <f t="shared" si="0"/>
        <v>6.1479628749605668</v>
      </c>
      <c r="M54" s="592">
        <f t="shared" si="1"/>
        <v>72.769560574313672</v>
      </c>
      <c r="N54" s="592">
        <f t="shared" si="2"/>
        <v>117.11125569290827</v>
      </c>
      <c r="P54" s="248">
        <f t="shared" si="3"/>
        <v>4.3942568632360235E-4</v>
      </c>
      <c r="Q54" s="248">
        <f t="shared" si="4"/>
        <v>-1.2556929082734314E-3</v>
      </c>
    </row>
    <row r="55" spans="1:17" x14ac:dyDescent="0.2">
      <c r="A55" s="613">
        <v>40072</v>
      </c>
      <c r="B55" s="470">
        <v>0.78472222222222221</v>
      </c>
      <c r="C55" s="471" t="s">
        <v>39</v>
      </c>
      <c r="D55" s="471" t="s">
        <v>292</v>
      </c>
      <c r="E55" s="471" t="s">
        <v>41</v>
      </c>
      <c r="F55" s="584">
        <v>6.1680000000000001</v>
      </c>
      <c r="G55" s="585">
        <v>72.534000000000006</v>
      </c>
      <c r="H55" s="585">
        <v>116.732</v>
      </c>
      <c r="I55" s="473">
        <v>106</v>
      </c>
      <c r="J55" s="473" t="s">
        <v>17</v>
      </c>
      <c r="K55" s="472" t="s">
        <v>460</v>
      </c>
      <c r="L55" s="593">
        <f t="shared" si="0"/>
        <v>6.1679661732550306</v>
      </c>
      <c r="M55" s="592">
        <f t="shared" si="1"/>
        <v>72.533602206692677</v>
      </c>
      <c r="N55" s="592">
        <f t="shared" si="2"/>
        <v>116.73151750972764</v>
      </c>
      <c r="P55" s="248">
        <f t="shared" si="3"/>
        <v>3.9779330732869767E-4</v>
      </c>
      <c r="Q55" s="248">
        <f t="shared" si="4"/>
        <v>4.8249027236124675E-4</v>
      </c>
    </row>
    <row r="56" spans="1:17" x14ac:dyDescent="0.2">
      <c r="A56" s="613">
        <v>40801</v>
      </c>
      <c r="B56" s="471"/>
      <c r="C56" s="471" t="s">
        <v>39</v>
      </c>
      <c r="D56" s="471" t="s">
        <v>101</v>
      </c>
      <c r="E56" s="471" t="s">
        <v>41</v>
      </c>
      <c r="F56" s="584">
        <v>6.1769999999999996</v>
      </c>
      <c r="G56" s="585">
        <v>72.430000000000007</v>
      </c>
      <c r="H56" s="585">
        <v>116.56</v>
      </c>
      <c r="I56" s="473">
        <v>282</v>
      </c>
      <c r="J56" s="473" t="s">
        <v>127</v>
      </c>
      <c r="K56" s="472" t="s">
        <v>460</v>
      </c>
      <c r="L56" s="593">
        <f t="shared" si="0"/>
        <v>6.1768225653856206</v>
      </c>
      <c r="M56" s="592">
        <f t="shared" si="1"/>
        <v>72.427919444856798</v>
      </c>
      <c r="N56" s="592">
        <f t="shared" si="2"/>
        <v>116.56143759106364</v>
      </c>
      <c r="P56" s="248">
        <f t="shared" si="3"/>
        <v>2.0805551432090397E-3</v>
      </c>
      <c r="Q56" s="248">
        <f t="shared" si="4"/>
        <v>-1.4375910636346134E-3</v>
      </c>
    </row>
    <row r="57" spans="1:17" x14ac:dyDescent="0.2">
      <c r="A57" s="613">
        <v>41892</v>
      </c>
      <c r="B57" s="476">
        <v>0.38680555555555557</v>
      </c>
      <c r="C57" s="471" t="s">
        <v>39</v>
      </c>
      <c r="D57" s="471" t="s">
        <v>49</v>
      </c>
      <c r="E57" s="471" t="s">
        <v>41</v>
      </c>
      <c r="F57" s="580">
        <v>6.1890000000000001</v>
      </c>
      <c r="G57" s="585">
        <v>72.290000000000006</v>
      </c>
      <c r="H57" s="585">
        <v>116.34</v>
      </c>
      <c r="I57" s="477">
        <v>284</v>
      </c>
      <c r="J57" s="473" t="s">
        <v>17</v>
      </c>
      <c r="K57" s="472" t="s">
        <v>460</v>
      </c>
      <c r="L57" s="593">
        <f t="shared" si="0"/>
        <v>6.1887848721936694</v>
      </c>
      <c r="M57" s="592">
        <f t="shared" si="1"/>
        <v>72.287487221017997</v>
      </c>
      <c r="N57" s="592">
        <f t="shared" si="2"/>
        <v>116.33543383422202</v>
      </c>
      <c r="P57" s="248">
        <f t="shared" si="3"/>
        <v>2.5127789820089674E-3</v>
      </c>
      <c r="Q57" s="248">
        <f t="shared" si="4"/>
        <v>4.5661657779874076E-3</v>
      </c>
    </row>
    <row r="58" spans="1:17" x14ac:dyDescent="0.2">
      <c r="A58" s="613">
        <v>41531</v>
      </c>
      <c r="B58" s="471"/>
      <c r="C58" s="471" t="s">
        <v>39</v>
      </c>
      <c r="D58" s="471" t="s">
        <v>49</v>
      </c>
      <c r="E58" s="471" t="s">
        <v>41</v>
      </c>
      <c r="F58" s="584">
        <v>6.19</v>
      </c>
      <c r="G58" s="585">
        <v>72.28</v>
      </c>
      <c r="H58" s="585">
        <v>116.32</v>
      </c>
      <c r="I58" s="473">
        <v>257</v>
      </c>
      <c r="J58" s="473" t="s">
        <v>17</v>
      </c>
      <c r="K58" s="472" t="s">
        <v>460</v>
      </c>
      <c r="L58" s="593">
        <f t="shared" si="0"/>
        <v>6.1896410958893266</v>
      </c>
      <c r="M58" s="592">
        <f t="shared" si="1"/>
        <v>72.275809113227851</v>
      </c>
      <c r="N58" s="592">
        <f t="shared" si="2"/>
        <v>116.31663974151859</v>
      </c>
      <c r="P58" s="248">
        <f t="shared" si="3"/>
        <v>4.1908867721502929E-3</v>
      </c>
      <c r="Q58" s="248">
        <f t="shared" si="4"/>
        <v>3.3602584814076408E-3</v>
      </c>
    </row>
    <row r="59" spans="1:17" x14ac:dyDescent="0.2">
      <c r="A59" s="613">
        <v>41163</v>
      </c>
      <c r="B59" s="470">
        <v>0.28888888888888892</v>
      </c>
      <c r="C59" s="471" t="s">
        <v>39</v>
      </c>
      <c r="D59" s="471" t="s">
        <v>101</v>
      </c>
      <c r="E59" s="471" t="s">
        <v>41</v>
      </c>
      <c r="F59" s="584">
        <v>6.226</v>
      </c>
      <c r="G59" s="585">
        <v>71.86</v>
      </c>
      <c r="H59" s="585">
        <v>115.64</v>
      </c>
      <c r="I59" s="473">
        <v>118</v>
      </c>
      <c r="J59" s="473" t="s">
        <v>17</v>
      </c>
      <c r="K59" s="472" t="s">
        <v>460</v>
      </c>
      <c r="L59" s="593">
        <f t="shared" si="0"/>
        <v>6.2258176789713389</v>
      </c>
      <c r="M59" s="592">
        <f t="shared" si="1"/>
        <v>71.85789566509483</v>
      </c>
      <c r="N59" s="592">
        <f t="shared" si="2"/>
        <v>115.64407324124637</v>
      </c>
      <c r="P59" s="248">
        <f t="shared" si="3"/>
        <v>2.1043349051694804E-3</v>
      </c>
      <c r="Q59" s="248">
        <f t="shared" si="4"/>
        <v>-4.073241246373982E-3</v>
      </c>
    </row>
    <row r="60" spans="1:17" x14ac:dyDescent="0.2">
      <c r="A60" s="613">
        <v>41167</v>
      </c>
      <c r="B60" s="470">
        <v>0.28680555555555554</v>
      </c>
      <c r="C60" s="471" t="s">
        <v>39</v>
      </c>
      <c r="D60" s="471" t="s">
        <v>49</v>
      </c>
      <c r="E60" s="471" t="s">
        <v>41</v>
      </c>
      <c r="F60" s="584">
        <v>6.2350000000000003</v>
      </c>
      <c r="G60" s="585">
        <v>71.75</v>
      </c>
      <c r="H60" s="585">
        <v>115.48</v>
      </c>
      <c r="I60" s="473">
        <v>309</v>
      </c>
      <c r="J60" s="473" t="s">
        <v>17</v>
      </c>
      <c r="K60" s="472" t="s">
        <v>460</v>
      </c>
      <c r="L60" s="593">
        <f t="shared" si="0"/>
        <v>6.235362486562793</v>
      </c>
      <c r="M60" s="592">
        <f t="shared" si="1"/>
        <v>71.754171356997659</v>
      </c>
      <c r="N60" s="592">
        <f t="shared" si="2"/>
        <v>115.47714514835606</v>
      </c>
      <c r="P60" s="248">
        <f t="shared" si="3"/>
        <v>-4.171356997659359E-3</v>
      </c>
      <c r="Q60" s="248">
        <f t="shared" si="4"/>
        <v>2.8548516439457217E-3</v>
      </c>
    </row>
    <row r="61" spans="1:17" x14ac:dyDescent="0.2">
      <c r="A61" s="613">
        <v>40434</v>
      </c>
      <c r="B61" s="470">
        <v>0.78333333333333333</v>
      </c>
      <c r="C61" s="471" t="s">
        <v>39</v>
      </c>
      <c r="D61" s="471" t="s">
        <v>49</v>
      </c>
      <c r="E61" s="471" t="s">
        <v>41</v>
      </c>
      <c r="F61" s="584">
        <v>6.2690000000000001</v>
      </c>
      <c r="G61" s="585">
        <v>71.37</v>
      </c>
      <c r="H61" s="585">
        <v>114.85</v>
      </c>
      <c r="I61" s="473">
        <v>326</v>
      </c>
      <c r="J61" s="473" t="s">
        <v>127</v>
      </c>
      <c r="K61" s="472" t="s">
        <v>460</v>
      </c>
      <c r="L61" s="593">
        <f t="shared" si="0"/>
        <v>6.2685618384598634</v>
      </c>
      <c r="M61" s="592">
        <f t="shared" si="1"/>
        <v>71.365011710142028</v>
      </c>
      <c r="N61" s="592">
        <f t="shared" si="2"/>
        <v>114.85085340564683</v>
      </c>
      <c r="P61" s="248">
        <f t="shared" si="3"/>
        <v>4.9882898579767243E-3</v>
      </c>
      <c r="Q61" s="248">
        <f t="shared" si="4"/>
        <v>-8.5340564683633602E-4</v>
      </c>
    </row>
    <row r="62" spans="1:17" x14ac:dyDescent="0.2">
      <c r="A62" s="613">
        <v>41527</v>
      </c>
      <c r="B62" s="470">
        <v>0.79305555555555562</v>
      </c>
      <c r="C62" s="471" t="s">
        <v>39</v>
      </c>
      <c r="D62" s="471" t="s">
        <v>49</v>
      </c>
      <c r="E62" s="471" t="s">
        <v>41</v>
      </c>
      <c r="F62" s="584">
        <v>6.3</v>
      </c>
      <c r="G62" s="585">
        <v>71.010000000000005</v>
      </c>
      <c r="H62" s="585">
        <v>114.29</v>
      </c>
      <c r="I62" s="473">
        <v>142</v>
      </c>
      <c r="J62" s="473" t="s">
        <v>17</v>
      </c>
      <c r="K62" s="472" t="s">
        <v>460</v>
      </c>
      <c r="L62" s="593">
        <f t="shared" si="0"/>
        <v>6.3003416196434365</v>
      </c>
      <c r="M62" s="592">
        <f t="shared" si="1"/>
        <v>71.013850541409596</v>
      </c>
      <c r="N62" s="592">
        <f t="shared" si="2"/>
        <v>114.28571428571431</v>
      </c>
      <c r="P62" s="248">
        <f t="shared" si="3"/>
        <v>-3.8505414095908463E-3</v>
      </c>
      <c r="Q62" s="248">
        <f t="shared" si="4"/>
        <v>4.2857142857002373E-3</v>
      </c>
    </row>
    <row r="63" spans="1:17" x14ac:dyDescent="0.2">
      <c r="A63" s="613">
        <v>41892</v>
      </c>
      <c r="B63" s="476">
        <v>0.28611111111111115</v>
      </c>
      <c r="C63" s="471" t="s">
        <v>39</v>
      </c>
      <c r="D63" s="471" t="s">
        <v>101</v>
      </c>
      <c r="E63" s="471" t="s">
        <v>41</v>
      </c>
      <c r="F63" s="580">
        <v>6.4160000000000004</v>
      </c>
      <c r="G63" s="585">
        <v>69.73</v>
      </c>
      <c r="H63" s="585">
        <v>112.22</v>
      </c>
      <c r="I63" s="477">
        <v>80</v>
      </c>
      <c r="J63" s="473" t="s">
        <v>17</v>
      </c>
      <c r="K63" s="472" t="s">
        <v>460</v>
      </c>
      <c r="L63" s="593">
        <f t="shared" si="0"/>
        <v>6.4159939539779218</v>
      </c>
      <c r="M63" s="592">
        <f t="shared" si="1"/>
        <v>69.729934290972622</v>
      </c>
      <c r="N63" s="592">
        <f t="shared" si="2"/>
        <v>112.21945137157108</v>
      </c>
      <c r="P63" s="248">
        <f t="shared" si="3"/>
        <v>6.5709027381899432E-5</v>
      </c>
      <c r="Q63" s="248">
        <f t="shared" si="4"/>
        <v>5.4862842891623131E-4</v>
      </c>
    </row>
    <row r="64" spans="1:17" x14ac:dyDescent="0.2">
      <c r="A64" s="613">
        <v>41891</v>
      </c>
      <c r="B64" s="476">
        <v>0.28958333333333336</v>
      </c>
      <c r="C64" s="471" t="s">
        <v>39</v>
      </c>
      <c r="D64" s="471" t="s">
        <v>101</v>
      </c>
      <c r="E64" s="471" t="s">
        <v>41</v>
      </c>
      <c r="F64" s="580">
        <v>6.4340000000000002</v>
      </c>
      <c r="G64" s="585">
        <v>69.540000000000006</v>
      </c>
      <c r="H64" s="585">
        <v>111.91</v>
      </c>
      <c r="I64" s="477">
        <v>245</v>
      </c>
      <c r="J64" s="477" t="s">
        <v>17</v>
      </c>
      <c r="K64" s="472" t="s">
        <v>460</v>
      </c>
      <c r="L64" s="593">
        <f t="shared" si="0"/>
        <v>6.4335239921035434</v>
      </c>
      <c r="M64" s="592">
        <f t="shared" si="1"/>
        <v>69.534855208405418</v>
      </c>
      <c r="N64" s="592">
        <f t="shared" si="2"/>
        <v>111.90550202051601</v>
      </c>
      <c r="P64" s="248">
        <f t="shared" si="3"/>
        <v>5.1447915945885825E-3</v>
      </c>
      <c r="Q64" s="248">
        <f t="shared" si="4"/>
        <v>4.4979794839861142E-3</v>
      </c>
    </row>
    <row r="65" spans="1:17" x14ac:dyDescent="0.2">
      <c r="A65" s="613">
        <v>40803</v>
      </c>
      <c r="B65" s="471"/>
      <c r="C65" s="471" t="s">
        <v>39</v>
      </c>
      <c r="D65" s="471" t="s">
        <v>101</v>
      </c>
      <c r="E65" s="471" t="s">
        <v>41</v>
      </c>
      <c r="F65" s="584">
        <v>6.4379999999999997</v>
      </c>
      <c r="G65" s="585">
        <v>69.489999999999995</v>
      </c>
      <c r="H65" s="585">
        <v>111.84</v>
      </c>
      <c r="I65" s="473">
        <v>134</v>
      </c>
      <c r="J65" s="473" t="s">
        <v>127</v>
      </c>
      <c r="K65" s="472" t="s">
        <v>460</v>
      </c>
      <c r="L65" s="593">
        <f t="shared" ref="L65:L128" si="6">3600/G65/5280/12/2.54*100*200</f>
        <v>6.4381530926878776</v>
      </c>
      <c r="M65" s="592">
        <f t="shared" ref="M65:M128" si="7">200*100/2.54/12/5280/F65*3600</f>
        <v>69.491652440335571</v>
      </c>
      <c r="N65" s="592">
        <f t="shared" ref="N65:N128" si="8">200/1000/F65*3600</f>
        <v>111.83597390493944</v>
      </c>
      <c r="P65" s="248">
        <f t="shared" ref="P65:P128" si="9">G65-M65</f>
        <v>-1.6524403355759887E-3</v>
      </c>
      <c r="Q65" s="248">
        <f t="shared" ref="Q65:Q128" si="10">H65-N65</f>
        <v>4.0260950605670587E-3</v>
      </c>
    </row>
    <row r="66" spans="1:17" x14ac:dyDescent="0.2">
      <c r="A66" s="613">
        <v>41526</v>
      </c>
      <c r="B66" s="476">
        <v>0.36458333333333331</v>
      </c>
      <c r="C66" s="481" t="s">
        <v>39</v>
      </c>
      <c r="D66" s="481" t="s">
        <v>49</v>
      </c>
      <c r="E66" s="471" t="s">
        <v>41</v>
      </c>
      <c r="F66" s="580">
        <v>7.1580000000000004</v>
      </c>
      <c r="G66" s="581">
        <v>62.5</v>
      </c>
      <c r="H66" s="602">
        <v>100.58</v>
      </c>
      <c r="I66" s="477">
        <v>187</v>
      </c>
      <c r="J66" s="477" t="s">
        <v>17</v>
      </c>
      <c r="K66" s="472" t="s">
        <v>460</v>
      </c>
      <c r="L66" s="593">
        <f t="shared" si="6"/>
        <v>7.1581961345740881</v>
      </c>
      <c r="M66" s="592">
        <f t="shared" si="7"/>
        <v>62.501712546923777</v>
      </c>
      <c r="N66" s="592">
        <f t="shared" si="8"/>
        <v>100.58675607711652</v>
      </c>
      <c r="P66" s="248">
        <f t="shared" si="9"/>
        <v>-1.7125469237768698E-3</v>
      </c>
      <c r="Q66" s="600">
        <f t="shared" si="10"/>
        <v>-6.7560771165204869E-3</v>
      </c>
    </row>
    <row r="67" spans="1:17" x14ac:dyDescent="0.2">
      <c r="A67" s="613">
        <v>41891</v>
      </c>
      <c r="B67" s="471" t="s">
        <v>165</v>
      </c>
      <c r="C67" s="471" t="s">
        <v>39</v>
      </c>
      <c r="D67" s="471" t="s">
        <v>101</v>
      </c>
      <c r="E67" s="471" t="s">
        <v>41</v>
      </c>
      <c r="F67" s="580">
        <v>7.33</v>
      </c>
      <c r="G67" s="585">
        <v>61.04</v>
      </c>
      <c r="H67" s="585">
        <v>98.23</v>
      </c>
      <c r="I67" s="473">
        <v>284</v>
      </c>
      <c r="J67" s="473" t="s">
        <v>17</v>
      </c>
      <c r="K67" s="472" t="s">
        <v>460</v>
      </c>
      <c r="L67" s="593">
        <f t="shared" si="6"/>
        <v>7.3294111797326424</v>
      </c>
      <c r="M67" s="592">
        <f t="shared" si="7"/>
        <v>61.035096645413418</v>
      </c>
      <c r="N67" s="592">
        <f t="shared" si="8"/>
        <v>98.226466575716245</v>
      </c>
      <c r="P67" s="248">
        <f t="shared" si="9"/>
        <v>4.9033545865810879E-3</v>
      </c>
      <c r="Q67" s="248">
        <f t="shared" si="10"/>
        <v>3.5334242837592456E-3</v>
      </c>
    </row>
    <row r="68" spans="1:17" x14ac:dyDescent="0.2">
      <c r="A68" s="613">
        <v>40799</v>
      </c>
      <c r="B68" s="471"/>
      <c r="C68" s="471" t="s">
        <v>39</v>
      </c>
      <c r="D68" s="471" t="s">
        <v>101</v>
      </c>
      <c r="E68" s="471" t="s">
        <v>41</v>
      </c>
      <c r="F68" s="584">
        <v>7.3490000000000002</v>
      </c>
      <c r="G68" s="585">
        <v>60.88</v>
      </c>
      <c r="H68" s="585">
        <v>97.97</v>
      </c>
      <c r="I68" s="473">
        <v>2</v>
      </c>
      <c r="J68" s="473" t="s">
        <v>127</v>
      </c>
      <c r="K68" s="472" t="s">
        <v>460</v>
      </c>
      <c r="L68" s="593">
        <f t="shared" si="6"/>
        <v>7.3486737583915964</v>
      </c>
      <c r="M68" s="592">
        <f t="shared" si="7"/>
        <v>60.877297375272882</v>
      </c>
      <c r="N68" s="592">
        <f t="shared" si="8"/>
        <v>97.972513267111168</v>
      </c>
      <c r="P68" s="248">
        <f t="shared" si="9"/>
        <v>2.7026247271209058E-3</v>
      </c>
      <c r="Q68" s="248">
        <f t="shared" si="10"/>
        <v>-2.5132671111691707E-3</v>
      </c>
    </row>
    <row r="69" spans="1:17" x14ac:dyDescent="0.2">
      <c r="A69" s="613">
        <v>40434</v>
      </c>
      <c r="B69" s="470">
        <v>0.32291666666666669</v>
      </c>
      <c r="C69" s="471" t="s">
        <v>39</v>
      </c>
      <c r="D69" s="471" t="s">
        <v>49</v>
      </c>
      <c r="E69" s="471" t="s">
        <v>41</v>
      </c>
      <c r="F69" s="584">
        <v>7.3689999999999998</v>
      </c>
      <c r="G69" s="585">
        <v>60.71</v>
      </c>
      <c r="H69" s="598">
        <f>200/1000/F69*3600</f>
        <v>97.706608766454082</v>
      </c>
      <c r="I69" s="473">
        <v>221</v>
      </c>
      <c r="J69" s="473" t="s">
        <v>127</v>
      </c>
      <c r="K69" s="472" t="s">
        <v>460</v>
      </c>
      <c r="L69" s="593">
        <f t="shared" si="6"/>
        <v>7.3692514974613825</v>
      </c>
      <c r="M69" s="592">
        <f t="shared" si="7"/>
        <v>60.71207197867831</v>
      </c>
      <c r="N69" s="592">
        <f t="shared" si="8"/>
        <v>97.706608766454082</v>
      </c>
      <c r="P69" s="248">
        <f t="shared" si="9"/>
        <v>-2.0719786783089944E-3</v>
      </c>
      <c r="Q69" s="248">
        <f t="shared" si="10"/>
        <v>0</v>
      </c>
    </row>
    <row r="70" spans="1:17" x14ac:dyDescent="0.2">
      <c r="A70" s="613">
        <v>41529</v>
      </c>
      <c r="B70" s="471"/>
      <c r="C70" s="471" t="s">
        <v>39</v>
      </c>
      <c r="D70" s="471" t="s">
        <v>49</v>
      </c>
      <c r="E70" s="471" t="s">
        <v>41</v>
      </c>
      <c r="F70" s="584">
        <v>7.7279999999999998</v>
      </c>
      <c r="G70" s="585">
        <v>57.89</v>
      </c>
      <c r="H70" s="585">
        <v>93.17</v>
      </c>
      <c r="I70" s="473">
        <v>149</v>
      </c>
      <c r="J70" s="473" t="s">
        <v>17</v>
      </c>
      <c r="K70" s="472" t="s">
        <v>460</v>
      </c>
      <c r="L70" s="593">
        <f t="shared" si="6"/>
        <v>7.7282304095850822</v>
      </c>
      <c r="M70" s="592">
        <f t="shared" si="7"/>
        <v>57.891725984844776</v>
      </c>
      <c r="N70" s="592">
        <f t="shared" si="8"/>
        <v>93.16770186335404</v>
      </c>
      <c r="P70" s="248">
        <f t="shared" si="9"/>
        <v>-1.7259848447750414E-3</v>
      </c>
      <c r="Q70" s="248">
        <f t="shared" si="10"/>
        <v>2.2981366459617902E-3</v>
      </c>
    </row>
    <row r="71" spans="1:17" x14ac:dyDescent="0.2">
      <c r="A71" s="613">
        <v>41892</v>
      </c>
      <c r="B71" s="476">
        <v>0.32222222222222224</v>
      </c>
      <c r="C71" s="471" t="s">
        <v>39</v>
      </c>
      <c r="D71" s="471" t="s">
        <v>49</v>
      </c>
      <c r="E71" s="471" t="s">
        <v>41</v>
      </c>
      <c r="F71" s="580">
        <v>7.9260000000000002</v>
      </c>
      <c r="G71" s="585">
        <v>56.45</v>
      </c>
      <c r="H71" s="585">
        <v>90.84</v>
      </c>
      <c r="I71" s="477">
        <v>292</v>
      </c>
      <c r="J71" s="473" t="s">
        <v>17</v>
      </c>
      <c r="K71" s="472" t="s">
        <v>460</v>
      </c>
      <c r="L71" s="593">
        <f t="shared" si="6"/>
        <v>7.9253721596258719</v>
      </c>
      <c r="M71" s="592">
        <f t="shared" si="7"/>
        <v>56.445528439424734</v>
      </c>
      <c r="N71" s="592">
        <f t="shared" si="8"/>
        <v>90.840272520817564</v>
      </c>
      <c r="P71" s="248">
        <f t="shared" si="9"/>
        <v>4.4715605752685406E-3</v>
      </c>
      <c r="Q71" s="248">
        <f t="shared" si="10"/>
        <v>-2.7252081756046209E-4</v>
      </c>
    </row>
    <row r="72" spans="1:17" x14ac:dyDescent="0.2">
      <c r="A72" s="613">
        <v>40073</v>
      </c>
      <c r="B72" s="470">
        <v>0.78749999999999998</v>
      </c>
      <c r="C72" s="606" t="s">
        <v>262</v>
      </c>
      <c r="D72" s="471" t="s">
        <v>263</v>
      </c>
      <c r="E72" s="482" t="s">
        <v>26</v>
      </c>
      <c r="F72" s="584">
        <v>6.9</v>
      </c>
      <c r="G72" s="585">
        <v>64.838999999999999</v>
      </c>
      <c r="H72" s="585">
        <v>104.348</v>
      </c>
      <c r="I72" s="473">
        <v>168</v>
      </c>
      <c r="J72" s="473" t="s">
        <v>17</v>
      </c>
      <c r="K72" s="471" t="s">
        <v>262</v>
      </c>
      <c r="L72" s="593">
        <f t="shared" si="6"/>
        <v>6.8999715975089151</v>
      </c>
      <c r="M72" s="592">
        <f t="shared" si="7"/>
        <v>64.838733103026144</v>
      </c>
      <c r="N72" s="592">
        <f t="shared" si="8"/>
        <v>104.34782608695652</v>
      </c>
      <c r="P72" s="248">
        <f t="shared" si="9"/>
        <v>2.6689697385506861E-4</v>
      </c>
      <c r="Q72" s="248">
        <f t="shared" si="10"/>
        <v>1.7391304348279846E-4</v>
      </c>
    </row>
    <row r="73" spans="1:17" x14ac:dyDescent="0.2">
      <c r="A73" s="613">
        <v>40072</v>
      </c>
      <c r="B73" s="470">
        <v>0.75277777777777777</v>
      </c>
      <c r="C73" s="471" t="s">
        <v>262</v>
      </c>
      <c r="D73" s="471" t="s">
        <v>263</v>
      </c>
      <c r="E73" s="482" t="s">
        <v>26</v>
      </c>
      <c r="F73" s="584">
        <v>6.9950000000000001</v>
      </c>
      <c r="G73" s="585">
        <v>63.957999999999998</v>
      </c>
      <c r="H73" s="585">
        <v>102.931</v>
      </c>
      <c r="I73" s="473">
        <v>158</v>
      </c>
      <c r="J73" s="473" t="s">
        <v>17</v>
      </c>
      <c r="K73" s="471" t="s">
        <v>262</v>
      </c>
      <c r="L73" s="593">
        <f t="shared" si="6"/>
        <v>6.9950163921773738</v>
      </c>
      <c r="M73" s="592">
        <f t="shared" si="7"/>
        <v>63.958149880040089</v>
      </c>
      <c r="N73" s="592">
        <f t="shared" si="8"/>
        <v>102.93066476054325</v>
      </c>
      <c r="P73" s="248">
        <f t="shared" si="9"/>
        <v>-1.4988004009097722E-4</v>
      </c>
      <c r="Q73" s="248">
        <f t="shared" si="10"/>
        <v>3.3523945674573952E-4</v>
      </c>
    </row>
    <row r="74" spans="1:17" x14ac:dyDescent="0.2">
      <c r="A74" s="613">
        <v>40437</v>
      </c>
      <c r="B74" s="470">
        <v>0.75555555555555554</v>
      </c>
      <c r="C74" s="471" t="s">
        <v>262</v>
      </c>
      <c r="D74" s="471" t="s">
        <v>263</v>
      </c>
      <c r="E74" s="482" t="s">
        <v>26</v>
      </c>
      <c r="F74" s="584">
        <v>7.05</v>
      </c>
      <c r="G74" s="585">
        <v>63.46</v>
      </c>
      <c r="H74" s="585">
        <v>102.13</v>
      </c>
      <c r="I74" s="473">
        <v>315</v>
      </c>
      <c r="J74" s="473" t="s">
        <v>127</v>
      </c>
      <c r="K74" s="471" t="s">
        <v>262</v>
      </c>
      <c r="L74" s="593">
        <f t="shared" si="6"/>
        <v>7.0499095242811283</v>
      </c>
      <c r="M74" s="592">
        <f t="shared" si="7"/>
        <v>63.459185590195801</v>
      </c>
      <c r="N74" s="592">
        <f t="shared" si="8"/>
        <v>102.1276595744681</v>
      </c>
      <c r="P74" s="248">
        <f t="shared" si="9"/>
        <v>8.1440980419955622E-4</v>
      </c>
      <c r="Q74" s="248">
        <f t="shared" si="10"/>
        <v>2.3404255318979494E-3</v>
      </c>
    </row>
    <row r="75" spans="1:17" x14ac:dyDescent="0.2">
      <c r="A75" s="613">
        <v>40071</v>
      </c>
      <c r="B75" s="470">
        <v>0.75208333333333333</v>
      </c>
      <c r="C75" s="471" t="s">
        <v>262</v>
      </c>
      <c r="D75" s="471" t="s">
        <v>263</v>
      </c>
      <c r="E75" s="482" t="s">
        <v>26</v>
      </c>
      <c r="F75" s="584">
        <v>7.0990000000000002</v>
      </c>
      <c r="G75" s="585">
        <v>63.021000000000001</v>
      </c>
      <c r="H75" s="585">
        <v>101.423</v>
      </c>
      <c r="I75" s="473">
        <v>59</v>
      </c>
      <c r="J75" s="473" t="s">
        <v>17</v>
      </c>
      <c r="K75" s="471" t="s">
        <v>262</v>
      </c>
      <c r="L75" s="593">
        <f t="shared" si="6"/>
        <v>7.0990187145694357</v>
      </c>
      <c r="M75" s="592">
        <f t="shared" si="7"/>
        <v>63.021166137608162</v>
      </c>
      <c r="N75" s="592">
        <f t="shared" si="8"/>
        <v>101.4227355965629</v>
      </c>
      <c r="P75" s="248">
        <f t="shared" si="9"/>
        <v>-1.6613760816142076E-4</v>
      </c>
      <c r="Q75" s="248">
        <f t="shared" si="10"/>
        <v>2.6440343710021352E-4</v>
      </c>
    </row>
    <row r="76" spans="1:17" x14ac:dyDescent="0.2">
      <c r="A76" s="614">
        <v>39709</v>
      </c>
      <c r="B76" s="474"/>
      <c r="C76" s="471" t="s">
        <v>262</v>
      </c>
      <c r="D76" s="471" t="s">
        <v>263</v>
      </c>
      <c r="E76" s="482" t="s">
        <v>26</v>
      </c>
      <c r="F76" s="586">
        <v>7.2720000000000002</v>
      </c>
      <c r="G76" s="587">
        <v>61.52</v>
      </c>
      <c r="H76" s="587">
        <v>99.01</v>
      </c>
      <c r="I76" s="475">
        <v>0.65</v>
      </c>
      <c r="J76" s="475" t="s">
        <v>17</v>
      </c>
      <c r="K76" s="471" t="s">
        <v>262</v>
      </c>
      <c r="L76" s="593">
        <f t="shared" si="6"/>
        <v>7.2722246165617763</v>
      </c>
      <c r="M76" s="592">
        <f t="shared" si="7"/>
        <v>61.521900221518202</v>
      </c>
      <c r="N76" s="592">
        <f t="shared" si="8"/>
        <v>99.009900990099013</v>
      </c>
      <c r="P76" s="248">
        <f t="shared" si="9"/>
        <v>-1.9002215181984639E-3</v>
      </c>
      <c r="Q76" s="248">
        <f t="shared" si="10"/>
        <v>9.9009900992541588E-5</v>
      </c>
    </row>
    <row r="77" spans="1:17" x14ac:dyDescent="0.2">
      <c r="A77" s="613">
        <v>40436</v>
      </c>
      <c r="B77" s="470">
        <v>0.75208333333333333</v>
      </c>
      <c r="C77" s="471" t="s">
        <v>262</v>
      </c>
      <c r="D77" s="471" t="s">
        <v>263</v>
      </c>
      <c r="E77" s="482" t="s">
        <v>26</v>
      </c>
      <c r="F77" s="584">
        <v>7.3070000000000004</v>
      </c>
      <c r="G77" s="585">
        <v>61.23</v>
      </c>
      <c r="H77" s="585">
        <v>98.54</v>
      </c>
      <c r="I77" s="473">
        <v>179</v>
      </c>
      <c r="J77" s="473" t="s">
        <v>127</v>
      </c>
      <c r="K77" s="471" t="s">
        <v>262</v>
      </c>
      <c r="L77" s="593">
        <f t="shared" si="6"/>
        <v>7.3066676206251913</v>
      </c>
      <c r="M77" s="592">
        <f t="shared" si="7"/>
        <v>61.227214781836651</v>
      </c>
      <c r="N77" s="592">
        <f t="shared" si="8"/>
        <v>98.535650745860138</v>
      </c>
      <c r="P77" s="248">
        <f t="shared" si="9"/>
        <v>2.7852181633463147E-3</v>
      </c>
      <c r="Q77" s="248">
        <f t="shared" si="10"/>
        <v>4.3492541398677531E-3</v>
      </c>
    </row>
    <row r="78" spans="1:17" x14ac:dyDescent="0.2">
      <c r="A78" s="613">
        <v>40802</v>
      </c>
      <c r="B78" s="471"/>
      <c r="C78" s="471" t="s">
        <v>262</v>
      </c>
      <c r="D78" s="471" t="s">
        <v>263</v>
      </c>
      <c r="E78" s="482" t="s">
        <v>26</v>
      </c>
      <c r="F78" s="584">
        <v>7.6429999999999998</v>
      </c>
      <c r="G78" s="585">
        <v>58.54</v>
      </c>
      <c r="H78" s="585">
        <v>94.2</v>
      </c>
      <c r="I78" s="473">
        <v>66</v>
      </c>
      <c r="J78" s="473" t="s">
        <v>127</v>
      </c>
      <c r="K78" s="471" t="s">
        <v>262</v>
      </c>
      <c r="L78" s="593">
        <f t="shared" si="6"/>
        <v>7.6424198566942341</v>
      </c>
      <c r="M78" s="592">
        <f t="shared" si="7"/>
        <v>58.535556510647709</v>
      </c>
      <c r="N78" s="592">
        <f t="shared" si="8"/>
        <v>94.203846657071836</v>
      </c>
      <c r="P78" s="248">
        <f t="shared" si="9"/>
        <v>4.4434893522904417E-3</v>
      </c>
      <c r="Q78" s="248">
        <f t="shared" si="10"/>
        <v>-3.8466570718327375E-3</v>
      </c>
    </row>
    <row r="79" spans="1:17" x14ac:dyDescent="0.2">
      <c r="A79" s="613">
        <v>40071</v>
      </c>
      <c r="B79" s="470">
        <v>0.32777777777777778</v>
      </c>
      <c r="C79" s="471" t="s">
        <v>262</v>
      </c>
      <c r="D79" s="471" t="s">
        <v>263</v>
      </c>
      <c r="E79" s="482" t="s">
        <v>26</v>
      </c>
      <c r="F79" s="584">
        <v>8.2560000000000002</v>
      </c>
      <c r="G79" s="585">
        <v>54.189</v>
      </c>
      <c r="H79" s="585">
        <v>87.21</v>
      </c>
      <c r="I79" s="473">
        <v>140</v>
      </c>
      <c r="J79" s="473" t="s">
        <v>17</v>
      </c>
      <c r="K79" s="471" t="s">
        <v>262</v>
      </c>
      <c r="L79" s="593">
        <f t="shared" si="6"/>
        <v>8.2560530441765021</v>
      </c>
      <c r="M79" s="592">
        <f t="shared" si="7"/>
        <v>54.189348160232605</v>
      </c>
      <c r="N79" s="592">
        <f t="shared" si="8"/>
        <v>87.209302325581405</v>
      </c>
      <c r="P79" s="248">
        <f t="shared" si="9"/>
        <v>-3.4816023260475504E-4</v>
      </c>
      <c r="Q79" s="248">
        <f t="shared" si="10"/>
        <v>6.9767441858914481E-4</v>
      </c>
    </row>
    <row r="80" spans="1:17" x14ac:dyDescent="0.2">
      <c r="A80" s="613">
        <v>40436</v>
      </c>
      <c r="B80" s="470">
        <v>0.34791666666666665</v>
      </c>
      <c r="C80" s="471" t="s">
        <v>262</v>
      </c>
      <c r="D80" s="471" t="s">
        <v>263</v>
      </c>
      <c r="E80" s="482" t="s">
        <v>26</v>
      </c>
      <c r="F80" s="584">
        <v>8.3580000000000005</v>
      </c>
      <c r="G80" s="585">
        <v>53.53</v>
      </c>
      <c r="H80" s="585">
        <v>86.15</v>
      </c>
      <c r="I80" s="473">
        <v>290</v>
      </c>
      <c r="J80" s="473" t="s">
        <v>127</v>
      </c>
      <c r="K80" s="471" t="s">
        <v>262</v>
      </c>
      <c r="L80" s="593">
        <f t="shared" si="6"/>
        <v>8.3576921055647393</v>
      </c>
      <c r="M80" s="592">
        <f t="shared" si="7"/>
        <v>53.528028046288632</v>
      </c>
      <c r="N80" s="592">
        <f t="shared" si="8"/>
        <v>86.14501076812634</v>
      </c>
      <c r="P80" s="248">
        <f t="shared" si="9"/>
        <v>1.9719537113687124E-3</v>
      </c>
      <c r="Q80" s="248">
        <f t="shared" si="10"/>
        <v>4.9892318736652896E-3</v>
      </c>
    </row>
    <row r="81" spans="1:17" x14ac:dyDescent="0.2">
      <c r="A81" s="613">
        <v>41531</v>
      </c>
      <c r="B81" s="471"/>
      <c r="C81" s="606" t="s">
        <v>78</v>
      </c>
      <c r="D81" s="471" t="s">
        <v>102</v>
      </c>
      <c r="E81" s="471" t="s">
        <v>32</v>
      </c>
      <c r="F81" s="584">
        <v>6.2270000000000003</v>
      </c>
      <c r="G81" s="585">
        <v>71.849999999999994</v>
      </c>
      <c r="H81" s="585">
        <v>115.63</v>
      </c>
      <c r="I81" s="473">
        <v>294</v>
      </c>
      <c r="J81" s="473" t="s">
        <v>17</v>
      </c>
      <c r="K81" s="590" t="s">
        <v>429</v>
      </c>
      <c r="L81" s="593">
        <f t="shared" si="6"/>
        <v>6.2266841810839324</v>
      </c>
      <c r="M81" s="592">
        <f t="shared" si="7"/>
        <v>71.846355935583816</v>
      </c>
      <c r="N81" s="592">
        <f t="shared" si="8"/>
        <v>115.62550184679621</v>
      </c>
      <c r="P81" s="248">
        <f t="shared" si="9"/>
        <v>3.644064416178594E-3</v>
      </c>
      <c r="Q81" s="248">
        <f t="shared" si="10"/>
        <v>4.4981532037837724E-3</v>
      </c>
    </row>
    <row r="82" spans="1:17" x14ac:dyDescent="0.2">
      <c r="A82" s="613">
        <v>41527</v>
      </c>
      <c r="B82" s="470">
        <v>0.79166666666666663</v>
      </c>
      <c r="C82" s="471" t="s">
        <v>78</v>
      </c>
      <c r="D82" s="471" t="s">
        <v>102</v>
      </c>
      <c r="E82" s="471" t="s">
        <v>32</v>
      </c>
      <c r="F82" s="584">
        <v>6.3220000000000001</v>
      </c>
      <c r="G82" s="585">
        <v>70.77</v>
      </c>
      <c r="H82" s="585">
        <v>113.89</v>
      </c>
      <c r="I82" s="473">
        <v>159</v>
      </c>
      <c r="J82" s="473" t="s">
        <v>17</v>
      </c>
      <c r="K82" s="590" t="s">
        <v>429</v>
      </c>
      <c r="L82" s="593">
        <f t="shared" si="6"/>
        <v>6.321707763330231</v>
      </c>
      <c r="M82" s="592">
        <f t="shared" si="7"/>
        <v>70.766728631901358</v>
      </c>
      <c r="N82" s="592">
        <f t="shared" si="8"/>
        <v>113.88801012337869</v>
      </c>
      <c r="P82" s="248">
        <f t="shared" si="9"/>
        <v>3.2713680986375948E-3</v>
      </c>
      <c r="Q82" s="248">
        <f t="shared" si="10"/>
        <v>1.9898766213088948E-3</v>
      </c>
    </row>
    <row r="83" spans="1:17" x14ac:dyDescent="0.2">
      <c r="A83" s="613">
        <v>41166</v>
      </c>
      <c r="B83" s="471"/>
      <c r="C83" s="471" t="s">
        <v>78</v>
      </c>
      <c r="D83" s="471" t="s">
        <v>102</v>
      </c>
      <c r="E83" s="471" t="s">
        <v>32</v>
      </c>
      <c r="F83" s="584">
        <v>6.3639999999999999</v>
      </c>
      <c r="G83" s="585">
        <v>70.3</v>
      </c>
      <c r="H83" s="585">
        <v>113.14</v>
      </c>
      <c r="I83" s="473">
        <v>262</v>
      </c>
      <c r="J83" s="473" t="s">
        <v>17</v>
      </c>
      <c r="K83" s="590" t="s">
        <v>429</v>
      </c>
      <c r="L83" s="593">
        <f t="shared" si="6"/>
        <v>6.3639723813781011</v>
      </c>
      <c r="M83" s="592">
        <f t="shared" si="7"/>
        <v>70.299694910572029</v>
      </c>
      <c r="N83" s="592">
        <f t="shared" si="8"/>
        <v>113.13639220615964</v>
      </c>
      <c r="P83" s="248">
        <f t="shared" si="9"/>
        <v>3.0508942796814154E-4</v>
      </c>
      <c r="Q83" s="248">
        <f t="shared" si="10"/>
        <v>3.6077938403593635E-3</v>
      </c>
    </row>
    <row r="84" spans="1:17" x14ac:dyDescent="0.2">
      <c r="A84" s="613">
        <v>41164</v>
      </c>
      <c r="B84" s="470">
        <v>0.77430555555555547</v>
      </c>
      <c r="C84" s="471" t="s">
        <v>78</v>
      </c>
      <c r="D84" s="471" t="s">
        <v>102</v>
      </c>
      <c r="E84" s="471" t="s">
        <v>32</v>
      </c>
      <c r="F84" s="584">
        <v>6.5640000000000001</v>
      </c>
      <c r="G84" s="585">
        <v>68.16</v>
      </c>
      <c r="H84" s="585">
        <v>109.69</v>
      </c>
      <c r="I84" s="473">
        <v>240</v>
      </c>
      <c r="J84" s="473" t="s">
        <v>17</v>
      </c>
      <c r="K84" s="590" t="s">
        <v>429</v>
      </c>
      <c r="L84" s="593">
        <f t="shared" si="6"/>
        <v>6.5637801996901475</v>
      </c>
      <c r="M84" s="592">
        <f t="shared" si="7"/>
        <v>68.157717612870272</v>
      </c>
      <c r="N84" s="592">
        <f t="shared" si="8"/>
        <v>109.68921389396709</v>
      </c>
      <c r="P84" s="248">
        <f t="shared" si="9"/>
        <v>2.2823871297248388E-3</v>
      </c>
      <c r="Q84" s="248">
        <f t="shared" si="10"/>
        <v>7.8610603290485415E-4</v>
      </c>
    </row>
    <row r="85" spans="1:17" x14ac:dyDescent="0.2">
      <c r="A85" s="613">
        <v>41529</v>
      </c>
      <c r="B85" s="470">
        <v>0.31458333333333333</v>
      </c>
      <c r="C85" s="471" t="s">
        <v>78</v>
      </c>
      <c r="D85" s="471" t="s">
        <v>102</v>
      </c>
      <c r="E85" s="471" t="s">
        <v>32</v>
      </c>
      <c r="F85" s="584">
        <v>6.6589999999999998</v>
      </c>
      <c r="G85" s="585">
        <v>67.19</v>
      </c>
      <c r="H85" s="585">
        <v>108.12</v>
      </c>
      <c r="I85" s="473">
        <v>171</v>
      </c>
      <c r="J85" s="473" t="s">
        <v>17</v>
      </c>
      <c r="K85" s="590" t="s">
        <v>429</v>
      </c>
      <c r="L85" s="593">
        <f t="shared" si="6"/>
        <v>6.6585393423259474</v>
      </c>
      <c r="M85" s="592">
        <f t="shared" si="7"/>
        <v>67.185351916335861</v>
      </c>
      <c r="N85" s="592">
        <f t="shared" si="8"/>
        <v>108.12434299444362</v>
      </c>
      <c r="P85" s="248">
        <f t="shared" si="9"/>
        <v>4.6480836641364931E-3</v>
      </c>
      <c r="Q85" s="248">
        <f t="shared" si="10"/>
        <v>-4.3429944436184087E-3</v>
      </c>
    </row>
    <row r="86" spans="1:17" x14ac:dyDescent="0.2">
      <c r="A86" s="613">
        <v>41163</v>
      </c>
      <c r="B86" s="470">
        <v>0.25138888888888888</v>
      </c>
      <c r="C86" s="471" t="s">
        <v>78</v>
      </c>
      <c r="D86" s="471" t="s">
        <v>102</v>
      </c>
      <c r="E86" s="471" t="s">
        <v>32</v>
      </c>
      <c r="F86" s="584">
        <v>6.7089999999999996</v>
      </c>
      <c r="G86" s="585">
        <v>66.680000000000007</v>
      </c>
      <c r="H86" s="585">
        <v>107.32</v>
      </c>
      <c r="I86" s="473">
        <v>248</v>
      </c>
      <c r="J86" s="473" t="s">
        <v>17</v>
      </c>
      <c r="K86" s="590" t="s">
        <v>429</v>
      </c>
      <c r="L86" s="593">
        <f t="shared" si="6"/>
        <v>6.7094669827666529</v>
      </c>
      <c r="M86" s="592">
        <f t="shared" si="7"/>
        <v>66.684641289444102</v>
      </c>
      <c r="N86" s="592">
        <f t="shared" si="8"/>
        <v>107.31852735131913</v>
      </c>
      <c r="P86" s="248">
        <f t="shared" si="9"/>
        <v>-4.6412894440948094E-3</v>
      </c>
      <c r="Q86" s="248">
        <f t="shared" si="10"/>
        <v>1.4726486808598338E-3</v>
      </c>
    </row>
    <row r="87" spans="1:17" x14ac:dyDescent="0.2">
      <c r="A87" s="613">
        <v>41527</v>
      </c>
      <c r="B87" s="471"/>
      <c r="C87" s="606" t="s">
        <v>76</v>
      </c>
      <c r="D87" s="471" t="s">
        <v>75</v>
      </c>
      <c r="E87" s="471" t="s">
        <v>26</v>
      </c>
      <c r="F87" s="584">
        <v>7.2329999999999997</v>
      </c>
      <c r="G87" s="585">
        <v>61.85</v>
      </c>
      <c r="H87" s="585">
        <v>99.54</v>
      </c>
      <c r="I87" s="473">
        <v>239</v>
      </c>
      <c r="J87" s="473" t="s">
        <v>17</v>
      </c>
      <c r="K87" s="472" t="s">
        <v>753</v>
      </c>
      <c r="L87" s="593">
        <f t="shared" si="6"/>
        <v>7.2334237414855371</v>
      </c>
      <c r="M87" s="592">
        <f t="shared" si="7"/>
        <v>61.853623449589442</v>
      </c>
      <c r="N87" s="592">
        <f t="shared" si="8"/>
        <v>99.543757776856083</v>
      </c>
      <c r="P87" s="248">
        <f t="shared" si="9"/>
        <v>-3.6234495894404972E-3</v>
      </c>
      <c r="Q87" s="248">
        <f t="shared" si="10"/>
        <v>-3.757776856076589E-3</v>
      </c>
    </row>
    <row r="88" spans="1:17" x14ac:dyDescent="0.2">
      <c r="A88" s="613">
        <v>40074</v>
      </c>
      <c r="B88" s="470">
        <v>0.38194444444444442</v>
      </c>
      <c r="C88" s="606" t="s">
        <v>696</v>
      </c>
      <c r="D88" s="471" t="s">
        <v>678</v>
      </c>
      <c r="E88" s="471" t="s">
        <v>26</v>
      </c>
      <c r="F88" s="584">
        <v>8.0549999999999997</v>
      </c>
      <c r="G88" s="585">
        <v>55.542000000000002</v>
      </c>
      <c r="H88" s="585">
        <v>89.385999999999996</v>
      </c>
      <c r="I88" s="473">
        <v>43</v>
      </c>
      <c r="J88" s="473" t="s">
        <v>17</v>
      </c>
      <c r="K88" s="590" t="s">
        <v>707</v>
      </c>
      <c r="L88" s="593">
        <f t="shared" si="6"/>
        <v>8.0549360557934637</v>
      </c>
      <c r="M88" s="592">
        <f t="shared" si="7"/>
        <v>55.541559082666723</v>
      </c>
      <c r="N88" s="592">
        <f t="shared" si="8"/>
        <v>89.385474860335208</v>
      </c>
      <c r="P88" s="248">
        <f t="shared" si="9"/>
        <v>4.409173332788896E-4</v>
      </c>
      <c r="Q88" s="248">
        <f t="shared" si="10"/>
        <v>5.2513966478784369E-4</v>
      </c>
    </row>
    <row r="89" spans="1:17" x14ac:dyDescent="0.2">
      <c r="A89" s="613">
        <v>40072</v>
      </c>
      <c r="B89" s="470">
        <v>0.78888888888888886</v>
      </c>
      <c r="C89" s="471" t="s">
        <v>696</v>
      </c>
      <c r="D89" s="471" t="s">
        <v>678</v>
      </c>
      <c r="E89" s="471" t="s">
        <v>26</v>
      </c>
      <c r="F89" s="584">
        <v>8.0830000000000002</v>
      </c>
      <c r="G89" s="585">
        <v>55.348999999999997</v>
      </c>
      <c r="H89" s="585">
        <v>89.075999999999993</v>
      </c>
      <c r="I89" s="473">
        <v>146</v>
      </c>
      <c r="J89" s="473" t="s">
        <v>17</v>
      </c>
      <c r="K89" s="590" t="s">
        <v>707</v>
      </c>
      <c r="L89" s="593">
        <f t="shared" si="6"/>
        <v>8.083023332144764</v>
      </c>
      <c r="M89" s="592">
        <f t="shared" si="7"/>
        <v>55.349159768759172</v>
      </c>
      <c r="N89" s="592">
        <f t="shared" si="8"/>
        <v>89.075838178893989</v>
      </c>
      <c r="P89" s="248">
        <f t="shared" si="9"/>
        <v>-1.597687591754493E-4</v>
      </c>
      <c r="Q89" s="248">
        <f t="shared" si="10"/>
        <v>1.6182110600482247E-4</v>
      </c>
    </row>
    <row r="90" spans="1:17" x14ac:dyDescent="0.2">
      <c r="A90" s="613">
        <v>40071</v>
      </c>
      <c r="B90" s="470">
        <v>0.75624999999999998</v>
      </c>
      <c r="C90" s="471" t="s">
        <v>696</v>
      </c>
      <c r="D90" s="471" t="s">
        <v>678</v>
      </c>
      <c r="E90" s="471" t="s">
        <v>26</v>
      </c>
      <c r="F90" s="584">
        <v>8.4990000000000006</v>
      </c>
      <c r="G90" s="585">
        <v>52.64</v>
      </c>
      <c r="H90" s="585">
        <v>84.715999999999994</v>
      </c>
      <c r="I90" s="473">
        <v>11</v>
      </c>
      <c r="J90" s="473" t="s">
        <v>17</v>
      </c>
      <c r="K90" s="590" t="s">
        <v>707</v>
      </c>
      <c r="L90" s="593">
        <f t="shared" si="6"/>
        <v>8.4989980701155083</v>
      </c>
      <c r="M90" s="592">
        <f t="shared" si="7"/>
        <v>52.639988046932629</v>
      </c>
      <c r="N90" s="592">
        <f t="shared" si="8"/>
        <v>84.71584892340276</v>
      </c>
      <c r="P90" s="248">
        <f t="shared" si="9"/>
        <v>1.1953067371450743E-5</v>
      </c>
      <c r="Q90" s="248">
        <f t="shared" si="10"/>
        <v>1.5107659723412326E-4</v>
      </c>
    </row>
    <row r="91" spans="1:17" x14ac:dyDescent="0.2">
      <c r="A91" s="613">
        <v>40071</v>
      </c>
      <c r="B91" s="470">
        <v>0.30624999999999997</v>
      </c>
      <c r="C91" s="471" t="s">
        <v>696</v>
      </c>
      <c r="D91" s="471" t="s">
        <v>678</v>
      </c>
      <c r="E91" s="471" t="s">
        <v>26</v>
      </c>
      <c r="F91" s="584">
        <v>9.5090000000000003</v>
      </c>
      <c r="G91" s="585">
        <v>47.048999999999999</v>
      </c>
      <c r="H91" s="585">
        <v>75.718000000000004</v>
      </c>
      <c r="I91" s="473">
        <v>217</v>
      </c>
      <c r="J91" s="473" t="s">
        <v>17</v>
      </c>
      <c r="K91" s="590" t="s">
        <v>707</v>
      </c>
      <c r="L91" s="593">
        <f t="shared" si="6"/>
        <v>9.5089642375157908</v>
      </c>
      <c r="M91" s="592">
        <f t="shared" si="7"/>
        <v>47.048823052989846</v>
      </c>
      <c r="N91" s="592">
        <f t="shared" si="8"/>
        <v>75.717741087390891</v>
      </c>
      <c r="P91" s="248">
        <f t="shared" si="9"/>
        <v>1.7694701015358305E-4</v>
      </c>
      <c r="Q91" s="248">
        <f t="shared" si="10"/>
        <v>2.5891260911237168E-4</v>
      </c>
    </row>
    <row r="92" spans="1:17" x14ac:dyDescent="0.2">
      <c r="A92" s="613">
        <v>40802</v>
      </c>
      <c r="B92" s="471"/>
      <c r="C92" s="606" t="s">
        <v>148</v>
      </c>
      <c r="D92" s="471" t="s">
        <v>93</v>
      </c>
      <c r="E92" s="471"/>
      <c r="F92" s="584">
        <v>8.8510000000000009</v>
      </c>
      <c r="G92" s="585">
        <v>50.55</v>
      </c>
      <c r="H92" s="585">
        <v>81.349999999999994</v>
      </c>
      <c r="I92" s="473">
        <v>130</v>
      </c>
      <c r="J92" s="473" t="s">
        <v>127</v>
      </c>
      <c r="K92" s="590" t="s">
        <v>710</v>
      </c>
      <c r="L92" s="593">
        <f t="shared" si="6"/>
        <v>8.8503908686623234</v>
      </c>
      <c r="M92" s="592">
        <f t="shared" si="7"/>
        <v>50.54652111748733</v>
      </c>
      <c r="N92" s="592">
        <f t="shared" si="8"/>
        <v>81.346740481301538</v>
      </c>
      <c r="P92" s="248">
        <f t="shared" si="9"/>
        <v>3.4788825126668144E-3</v>
      </c>
      <c r="Q92" s="248">
        <f t="shared" si="10"/>
        <v>3.2595186984565316E-3</v>
      </c>
    </row>
    <row r="93" spans="1:17" x14ac:dyDescent="0.2">
      <c r="A93" s="613">
        <v>37883</v>
      </c>
      <c r="B93" s="469"/>
      <c r="C93" s="606" t="s">
        <v>580</v>
      </c>
      <c r="D93" s="471" t="s">
        <v>581</v>
      </c>
      <c r="E93" s="471" t="s">
        <v>26</v>
      </c>
      <c r="F93" s="584">
        <v>9.0269999999999992</v>
      </c>
      <c r="G93" s="585">
        <v>49.561</v>
      </c>
      <c r="H93" s="598">
        <f>200/1000/F93*3600</f>
        <v>79.760717846460622</v>
      </c>
      <c r="I93" s="473"/>
      <c r="J93" s="473" t="s">
        <v>436</v>
      </c>
      <c r="K93" s="590" t="s">
        <v>468</v>
      </c>
      <c r="L93" s="593">
        <f t="shared" si="6"/>
        <v>9.0270022479546501</v>
      </c>
      <c r="M93" s="592">
        <f t="shared" si="7"/>
        <v>49.561012341960833</v>
      </c>
      <c r="N93" s="592">
        <f t="shared" si="8"/>
        <v>79.760717846460622</v>
      </c>
      <c r="P93" s="248">
        <f t="shared" si="9"/>
        <v>-1.2341960832884524E-5</v>
      </c>
      <c r="Q93" s="248">
        <f t="shared" si="10"/>
        <v>0</v>
      </c>
    </row>
    <row r="94" spans="1:17" x14ac:dyDescent="0.2">
      <c r="A94" s="613">
        <v>37882</v>
      </c>
      <c r="B94" s="469"/>
      <c r="C94" s="471" t="s">
        <v>580</v>
      </c>
      <c r="D94" s="471" t="s">
        <v>581</v>
      </c>
      <c r="E94" s="471" t="s">
        <v>26</v>
      </c>
      <c r="F94" s="584">
        <v>9.7159999999999993</v>
      </c>
      <c r="G94" s="585">
        <v>46.05</v>
      </c>
      <c r="H94" s="598">
        <f>200/1000/F94*3600</f>
        <v>74.104569781803221</v>
      </c>
      <c r="I94" s="473"/>
      <c r="J94" s="473" t="s">
        <v>436</v>
      </c>
      <c r="K94" s="590" t="s">
        <v>468</v>
      </c>
      <c r="L94" s="593">
        <f t="shared" si="6"/>
        <v>9.7152499112026174</v>
      </c>
      <c r="M94" s="592">
        <f t="shared" si="7"/>
        <v>46.046444875553767</v>
      </c>
      <c r="N94" s="592">
        <f t="shared" si="8"/>
        <v>74.104569781803221</v>
      </c>
      <c r="P94" s="248">
        <f t="shared" si="9"/>
        <v>3.5551244462297404E-3</v>
      </c>
      <c r="Q94" s="248">
        <f t="shared" si="10"/>
        <v>0</v>
      </c>
    </row>
    <row r="95" spans="1:17" x14ac:dyDescent="0.2">
      <c r="A95" s="613">
        <v>41531</v>
      </c>
      <c r="B95" s="471"/>
      <c r="C95" s="606" t="s">
        <v>29</v>
      </c>
      <c r="D95" s="471" t="s">
        <v>66</v>
      </c>
      <c r="E95" s="471" t="s">
        <v>16</v>
      </c>
      <c r="F95" s="584">
        <v>5.8479999999999999</v>
      </c>
      <c r="G95" s="585">
        <v>76.5</v>
      </c>
      <c r="H95" s="585">
        <v>123.12</v>
      </c>
      <c r="I95" s="473">
        <v>155</v>
      </c>
      <c r="J95" s="473" t="s">
        <v>17</v>
      </c>
      <c r="K95" s="590" t="s">
        <v>705</v>
      </c>
      <c r="L95" s="593">
        <f t="shared" si="6"/>
        <v>5.8481994563513791</v>
      </c>
      <c r="M95" s="592">
        <f t="shared" si="7"/>
        <v>76.50260916738722</v>
      </c>
      <c r="N95" s="592">
        <f t="shared" si="8"/>
        <v>123.11901504787961</v>
      </c>
      <c r="P95" s="248">
        <f t="shared" si="9"/>
        <v>-2.6091673872201682E-3</v>
      </c>
      <c r="Q95" s="248">
        <f t="shared" si="10"/>
        <v>9.8495212039040325E-4</v>
      </c>
    </row>
    <row r="96" spans="1:17" x14ac:dyDescent="0.2">
      <c r="A96" s="613">
        <v>41529</v>
      </c>
      <c r="B96" s="471"/>
      <c r="C96" s="471" t="s">
        <v>29</v>
      </c>
      <c r="D96" s="471" t="s">
        <v>66</v>
      </c>
      <c r="E96" s="471" t="s">
        <v>16</v>
      </c>
      <c r="F96" s="584">
        <v>6.2450000000000001</v>
      </c>
      <c r="G96" s="585">
        <v>71.64</v>
      </c>
      <c r="H96" s="585">
        <v>115.29</v>
      </c>
      <c r="I96" s="473">
        <v>85</v>
      </c>
      <c r="J96" s="473" t="s">
        <v>17</v>
      </c>
      <c r="K96" s="590" t="s">
        <v>705</v>
      </c>
      <c r="L96" s="593">
        <f t="shared" si="6"/>
        <v>6.2449366054003423</v>
      </c>
      <c r="M96" s="592">
        <f t="shared" si="7"/>
        <v>71.639272763952022</v>
      </c>
      <c r="N96" s="592">
        <f t="shared" si="8"/>
        <v>115.29223378702962</v>
      </c>
      <c r="P96" s="248">
        <f t="shared" si="9"/>
        <v>7.272360479788631E-4</v>
      </c>
      <c r="Q96" s="248">
        <f t="shared" si="10"/>
        <v>-2.2337870296098572E-3</v>
      </c>
    </row>
    <row r="97" spans="1:17" x14ac:dyDescent="0.2">
      <c r="A97" s="613">
        <v>41528</v>
      </c>
      <c r="B97" s="470">
        <v>0.3215277777777778</v>
      </c>
      <c r="C97" s="471" t="s">
        <v>29</v>
      </c>
      <c r="D97" s="471" t="s">
        <v>70</v>
      </c>
      <c r="E97" s="471" t="s">
        <v>16</v>
      </c>
      <c r="F97" s="584">
        <v>7.1980000000000004</v>
      </c>
      <c r="G97" s="585">
        <v>62.15</v>
      </c>
      <c r="H97" s="585">
        <v>100.03</v>
      </c>
      <c r="I97" s="473">
        <v>119</v>
      </c>
      <c r="J97" s="473" t="s">
        <v>17</v>
      </c>
      <c r="K97" s="590" t="s">
        <v>705</v>
      </c>
      <c r="L97" s="593">
        <f t="shared" si="6"/>
        <v>7.1985077781316242</v>
      </c>
      <c r="M97" s="592">
        <f t="shared" si="7"/>
        <v>62.154384330491851</v>
      </c>
      <c r="N97" s="592">
        <f t="shared" si="8"/>
        <v>100.0277854959711</v>
      </c>
      <c r="P97" s="248">
        <f t="shared" si="9"/>
        <v>-4.384330491852495E-3</v>
      </c>
      <c r="Q97" s="248">
        <f t="shared" si="10"/>
        <v>2.2145040288990003E-3</v>
      </c>
    </row>
    <row r="98" spans="1:17" x14ac:dyDescent="0.2">
      <c r="A98" s="613">
        <v>41527</v>
      </c>
      <c r="B98" s="470">
        <v>0.3354166666666667</v>
      </c>
      <c r="C98" s="471" t="s">
        <v>29</v>
      </c>
      <c r="D98" s="471" t="s">
        <v>66</v>
      </c>
      <c r="E98" s="471" t="s">
        <v>16</v>
      </c>
      <c r="F98" s="584">
        <v>9.8949999999999996</v>
      </c>
      <c r="G98" s="585">
        <v>45.21</v>
      </c>
      <c r="H98" s="585">
        <v>72.760000000000005</v>
      </c>
      <c r="I98" s="473">
        <v>142</v>
      </c>
      <c r="J98" s="473" t="s">
        <v>17</v>
      </c>
      <c r="K98" s="590" t="s">
        <v>705</v>
      </c>
      <c r="L98" s="593">
        <f t="shared" si="6"/>
        <v>9.895758867747853</v>
      </c>
      <c r="M98" s="592">
        <f t="shared" si="7"/>
        <v>45.213467247183466</v>
      </c>
      <c r="N98" s="592">
        <f t="shared" si="8"/>
        <v>72.764022233451243</v>
      </c>
      <c r="P98" s="248">
        <f t="shared" si="9"/>
        <v>-3.4672471834653606E-3</v>
      </c>
      <c r="Q98" s="248">
        <f t="shared" si="10"/>
        <v>-4.0222334512378666E-3</v>
      </c>
    </row>
    <row r="99" spans="1:17" x14ac:dyDescent="0.2">
      <c r="A99" s="613">
        <v>41531</v>
      </c>
      <c r="B99" s="471"/>
      <c r="C99" s="606" t="s">
        <v>80</v>
      </c>
      <c r="D99" s="471" t="s">
        <v>66</v>
      </c>
      <c r="E99" s="471" t="s">
        <v>16</v>
      </c>
      <c r="F99" s="584">
        <v>6.3259999999999996</v>
      </c>
      <c r="G99" s="585">
        <v>70.72</v>
      </c>
      <c r="H99" s="585">
        <v>113.82</v>
      </c>
      <c r="I99" s="473">
        <v>224</v>
      </c>
      <c r="J99" s="473" t="s">
        <v>17</v>
      </c>
      <c r="K99" s="590" t="s">
        <v>705</v>
      </c>
      <c r="L99" s="593">
        <f t="shared" si="6"/>
        <v>6.3261772965339444</v>
      </c>
      <c r="M99" s="592">
        <f t="shared" si="7"/>
        <v>70.721982044084811</v>
      </c>
      <c r="N99" s="592">
        <f t="shared" si="8"/>
        <v>113.81599747075562</v>
      </c>
      <c r="P99" s="248">
        <f t="shared" si="9"/>
        <v>-1.9820440848121734E-3</v>
      </c>
      <c r="Q99" s="248">
        <f t="shared" si="10"/>
        <v>4.0025292443743865E-3</v>
      </c>
    </row>
    <row r="100" spans="1:17" x14ac:dyDescent="0.2">
      <c r="A100" s="613">
        <v>41529</v>
      </c>
      <c r="B100" s="470">
        <v>0.35347222222222219</v>
      </c>
      <c r="C100" s="471" t="s">
        <v>80</v>
      </c>
      <c r="D100" s="471" t="s">
        <v>66</v>
      </c>
      <c r="E100" s="471" t="s">
        <v>16</v>
      </c>
      <c r="F100" s="584">
        <v>6.5289999999999999</v>
      </c>
      <c r="G100" s="585">
        <v>68.52</v>
      </c>
      <c r="H100" s="585">
        <v>110.28</v>
      </c>
      <c r="I100" s="473">
        <v>361</v>
      </c>
      <c r="J100" s="473" t="s">
        <v>17</v>
      </c>
      <c r="K100" s="590" t="s">
        <v>705</v>
      </c>
      <c r="L100" s="593">
        <f t="shared" si="6"/>
        <v>6.5292944893590263</v>
      </c>
      <c r="M100" s="592">
        <f t="shared" si="7"/>
        <v>68.523090582153529</v>
      </c>
      <c r="N100" s="592">
        <f t="shared" si="8"/>
        <v>110.27722468984531</v>
      </c>
      <c r="P100" s="248">
        <f t="shared" si="9"/>
        <v>-3.0905821535327505E-3</v>
      </c>
      <c r="Q100" s="248">
        <f t="shared" si="10"/>
        <v>2.7753101546892367E-3</v>
      </c>
    </row>
    <row r="101" spans="1:17" x14ac:dyDescent="0.2">
      <c r="A101" s="613">
        <v>41166</v>
      </c>
      <c r="B101" s="471"/>
      <c r="C101" s="471" t="s">
        <v>80</v>
      </c>
      <c r="D101" s="471" t="s">
        <v>70</v>
      </c>
      <c r="E101" s="471" t="s">
        <v>16</v>
      </c>
      <c r="F101" s="584">
        <v>6.5709999999999997</v>
      </c>
      <c r="G101" s="585">
        <v>68.09</v>
      </c>
      <c r="H101" s="585">
        <v>109.57</v>
      </c>
      <c r="I101" s="473">
        <v>234</v>
      </c>
      <c r="J101" s="473" t="s">
        <v>17</v>
      </c>
      <c r="K101" s="590" t="s">
        <v>705</v>
      </c>
      <c r="L101" s="593">
        <f t="shared" si="6"/>
        <v>6.5705281012025312</v>
      </c>
      <c r="M101" s="592">
        <f t="shared" si="7"/>
        <v>68.085110091444292</v>
      </c>
      <c r="N101" s="592">
        <f t="shared" si="8"/>
        <v>109.57236341500534</v>
      </c>
      <c r="P101" s="248">
        <f t="shared" si="9"/>
        <v>4.8899085557110311E-3</v>
      </c>
      <c r="Q101" s="248">
        <f t="shared" si="10"/>
        <v>-2.3634150053482017E-3</v>
      </c>
    </row>
    <row r="102" spans="1:17" x14ac:dyDescent="0.2">
      <c r="A102" s="613">
        <v>41528</v>
      </c>
      <c r="B102" s="471"/>
      <c r="C102" s="471" t="s">
        <v>80</v>
      </c>
      <c r="D102" s="471" t="s">
        <v>70</v>
      </c>
      <c r="E102" s="471" t="s">
        <v>16</v>
      </c>
      <c r="F102" s="584">
        <v>6.8310000000000004</v>
      </c>
      <c r="G102" s="585">
        <v>65.489999999999995</v>
      </c>
      <c r="H102" s="585">
        <v>105.4</v>
      </c>
      <c r="I102" s="473">
        <v>210</v>
      </c>
      <c r="J102" s="473" t="s">
        <v>17</v>
      </c>
      <c r="K102" s="590" t="s">
        <v>705</v>
      </c>
      <c r="L102" s="593">
        <f t="shared" si="6"/>
        <v>6.8313827822702775</v>
      </c>
      <c r="M102" s="592">
        <f t="shared" si="7"/>
        <v>65.493669801036518</v>
      </c>
      <c r="N102" s="592">
        <f t="shared" si="8"/>
        <v>105.40184453227931</v>
      </c>
      <c r="P102" s="248">
        <f t="shared" si="9"/>
        <v>-3.6698010365228129E-3</v>
      </c>
      <c r="Q102" s="248">
        <f t="shared" si="10"/>
        <v>-1.8445322793070318E-3</v>
      </c>
    </row>
    <row r="103" spans="1:17" x14ac:dyDescent="0.2">
      <c r="A103" s="613">
        <v>41165</v>
      </c>
      <c r="B103" s="470">
        <v>0.76944444444444438</v>
      </c>
      <c r="C103" s="471" t="s">
        <v>80</v>
      </c>
      <c r="D103" s="471" t="s">
        <v>70</v>
      </c>
      <c r="E103" s="471" t="s">
        <v>16</v>
      </c>
      <c r="F103" s="584">
        <v>7.6989999999999998</v>
      </c>
      <c r="G103" s="585">
        <v>58.11</v>
      </c>
      <c r="H103" s="585">
        <v>93.52</v>
      </c>
      <c r="I103" s="473">
        <v>261</v>
      </c>
      <c r="J103" s="473" t="s">
        <v>17</v>
      </c>
      <c r="K103" s="590" t="s">
        <v>705</v>
      </c>
      <c r="L103" s="593">
        <f t="shared" si="6"/>
        <v>7.6989719224037261</v>
      </c>
      <c r="M103" s="592">
        <f t="shared" si="7"/>
        <v>58.109788077786781</v>
      </c>
      <c r="N103" s="592">
        <f t="shared" si="8"/>
        <v>93.518638784257703</v>
      </c>
      <c r="P103" s="248">
        <f t="shared" si="9"/>
        <v>2.1192221321797433E-4</v>
      </c>
      <c r="Q103" s="248">
        <f t="shared" si="10"/>
        <v>1.361215742292643E-3</v>
      </c>
    </row>
    <row r="104" spans="1:17" x14ac:dyDescent="0.2">
      <c r="A104" s="613">
        <v>41163</v>
      </c>
      <c r="B104" s="471">
        <v>9.3699999999999992</v>
      </c>
      <c r="C104" s="471" t="s">
        <v>80</v>
      </c>
      <c r="D104" s="471" t="s">
        <v>70</v>
      </c>
      <c r="E104" s="471" t="s">
        <v>16</v>
      </c>
      <c r="F104" s="584">
        <v>7.7030000000000003</v>
      </c>
      <c r="G104" s="585">
        <v>58.08</v>
      </c>
      <c r="H104" s="585">
        <v>93.47</v>
      </c>
      <c r="I104" s="473">
        <v>319</v>
      </c>
      <c r="J104" s="473" t="s">
        <v>17</v>
      </c>
      <c r="K104" s="590" t="s">
        <v>705</v>
      </c>
      <c r="L104" s="593">
        <f t="shared" si="6"/>
        <v>7.7029486640991811</v>
      </c>
      <c r="M104" s="592">
        <f t="shared" si="7"/>
        <v>58.079612931439748</v>
      </c>
      <c r="N104" s="592">
        <f t="shared" si="8"/>
        <v>93.470076593534984</v>
      </c>
      <c r="P104" s="248">
        <f t="shared" si="9"/>
        <v>3.8706856025072511E-4</v>
      </c>
      <c r="Q104" s="248">
        <f t="shared" si="10"/>
        <v>-7.6593534984681355E-5</v>
      </c>
    </row>
    <row r="105" spans="1:17" x14ac:dyDescent="0.2">
      <c r="A105" s="613">
        <v>41528</v>
      </c>
      <c r="B105" s="470">
        <v>0.33819444444444446</v>
      </c>
      <c r="C105" s="471" t="s">
        <v>80</v>
      </c>
      <c r="D105" s="471" t="s">
        <v>70</v>
      </c>
      <c r="E105" s="471" t="s">
        <v>16</v>
      </c>
      <c r="F105" s="584">
        <v>7.7140000000000004</v>
      </c>
      <c r="G105" s="585">
        <v>58</v>
      </c>
      <c r="H105" s="585">
        <v>93.34</v>
      </c>
      <c r="I105" s="473">
        <v>136</v>
      </c>
      <c r="J105" s="473" t="s">
        <v>17</v>
      </c>
      <c r="K105" s="590" t="s">
        <v>705</v>
      </c>
      <c r="L105" s="593">
        <f t="shared" si="6"/>
        <v>7.7135734208772497</v>
      </c>
      <c r="M105" s="592">
        <f t="shared" si="7"/>
        <v>57.996792638174796</v>
      </c>
      <c r="N105" s="592">
        <f t="shared" si="8"/>
        <v>93.336790251490797</v>
      </c>
      <c r="P105" s="248">
        <f t="shared" si="9"/>
        <v>3.2073618252042024E-3</v>
      </c>
      <c r="Q105" s="248">
        <f t="shared" si="10"/>
        <v>3.2097485092066336E-3</v>
      </c>
    </row>
    <row r="106" spans="1:17" x14ac:dyDescent="0.2">
      <c r="A106" s="613">
        <v>41527</v>
      </c>
      <c r="B106" s="470">
        <v>0.37638888888888888</v>
      </c>
      <c r="C106" s="471" t="s">
        <v>80</v>
      </c>
      <c r="D106" s="471" t="s">
        <v>66</v>
      </c>
      <c r="E106" s="471" t="s">
        <v>16</v>
      </c>
      <c r="F106" s="584">
        <v>7.78</v>
      </c>
      <c r="G106" s="585">
        <v>57.5</v>
      </c>
      <c r="H106" s="601">
        <v>92.55</v>
      </c>
      <c r="I106" s="473">
        <v>257</v>
      </c>
      <c r="J106" s="473" t="s">
        <v>17</v>
      </c>
      <c r="K106" s="590" t="s">
        <v>705</v>
      </c>
      <c r="L106" s="593">
        <f t="shared" si="6"/>
        <v>7.7806479723631385</v>
      </c>
      <c r="M106" s="592">
        <f t="shared" si="7"/>
        <v>57.50478899882782</v>
      </c>
      <c r="N106" s="592">
        <f t="shared" si="8"/>
        <v>92.544987146529564</v>
      </c>
      <c r="P106" s="248">
        <f t="shared" si="9"/>
        <v>-4.7889988278200235E-3</v>
      </c>
      <c r="Q106" s="600">
        <f t="shared" si="10"/>
        <v>5.0128534704327876E-3</v>
      </c>
    </row>
    <row r="107" spans="1:17" x14ac:dyDescent="0.2">
      <c r="A107" s="613">
        <v>41529</v>
      </c>
      <c r="B107" s="471"/>
      <c r="C107" s="471" t="s">
        <v>80</v>
      </c>
      <c r="D107" s="471" t="s">
        <v>66</v>
      </c>
      <c r="E107" s="471" t="s">
        <v>16</v>
      </c>
      <c r="F107" s="584">
        <v>8.92</v>
      </c>
      <c r="G107" s="585">
        <v>50.16</v>
      </c>
      <c r="H107" s="585">
        <v>80.72</v>
      </c>
      <c r="I107" s="473">
        <v>8</v>
      </c>
      <c r="J107" s="473" t="s">
        <v>17</v>
      </c>
      <c r="K107" s="590" t="s">
        <v>705</v>
      </c>
      <c r="L107" s="593">
        <f t="shared" si="6"/>
        <v>8.9192037163253683</v>
      </c>
      <c r="M107" s="592">
        <f t="shared" si="7"/>
        <v>50.155522243372239</v>
      </c>
      <c r="N107" s="592">
        <f t="shared" si="8"/>
        <v>80.717488789237677</v>
      </c>
      <c r="P107" s="248">
        <f t="shared" si="9"/>
        <v>4.477756627757401E-3</v>
      </c>
      <c r="Q107" s="248">
        <f t="shared" si="10"/>
        <v>2.5112107623215252E-3</v>
      </c>
    </row>
    <row r="108" spans="1:17" x14ac:dyDescent="0.2">
      <c r="A108" s="613">
        <v>38631</v>
      </c>
      <c r="B108" s="469"/>
      <c r="C108" s="606" t="s">
        <v>480</v>
      </c>
      <c r="D108" s="471" t="s">
        <v>481</v>
      </c>
      <c r="E108" s="471" t="s">
        <v>26</v>
      </c>
      <c r="F108" s="584">
        <v>7.7539999999999996</v>
      </c>
      <c r="G108" s="585">
        <v>57.697000000000003</v>
      </c>
      <c r="H108" s="598">
        <f>200/1000/F108*3600</f>
        <v>92.855300490069652</v>
      </c>
      <c r="I108" s="473"/>
      <c r="J108" s="473" t="s">
        <v>17</v>
      </c>
      <c r="K108" s="472" t="s">
        <v>755</v>
      </c>
      <c r="L108" s="593">
        <f t="shared" si="6"/>
        <v>7.7540818138010712</v>
      </c>
      <c r="M108" s="592">
        <f t="shared" si="7"/>
        <v>57.697608771070463</v>
      </c>
      <c r="N108" s="592">
        <f t="shared" si="8"/>
        <v>92.855300490069652</v>
      </c>
      <c r="P108" s="248">
        <f t="shared" si="9"/>
        <v>-6.0877107046053425E-4</v>
      </c>
      <c r="Q108" s="248">
        <f t="shared" si="10"/>
        <v>0</v>
      </c>
    </row>
    <row r="109" spans="1:17" x14ac:dyDescent="0.2">
      <c r="A109" s="613">
        <v>38633</v>
      </c>
      <c r="B109" s="469"/>
      <c r="C109" s="471" t="s">
        <v>480</v>
      </c>
      <c r="D109" s="471" t="s">
        <v>481</v>
      </c>
      <c r="E109" s="471" t="s">
        <v>26</v>
      </c>
      <c r="F109" s="584">
        <v>7.899</v>
      </c>
      <c r="G109" s="585">
        <v>56.634999999999998</v>
      </c>
      <c r="H109" s="598">
        <f>200/1000/F109*3600</f>
        <v>91.150778579567032</v>
      </c>
      <c r="I109" s="473"/>
      <c r="J109" s="473" t="s">
        <v>17</v>
      </c>
      <c r="K109" s="472" t="s">
        <v>755</v>
      </c>
      <c r="L109" s="593">
        <f t="shared" si="6"/>
        <v>7.8994836834268636</v>
      </c>
      <c r="M109" s="592">
        <f t="shared" si="7"/>
        <v>56.638467959346805</v>
      </c>
      <c r="N109" s="592">
        <f t="shared" si="8"/>
        <v>91.150778579567032</v>
      </c>
      <c r="P109" s="248">
        <f t="shared" si="9"/>
        <v>-3.4679593468069925E-3</v>
      </c>
      <c r="Q109" s="248">
        <f t="shared" si="10"/>
        <v>0</v>
      </c>
    </row>
    <row r="110" spans="1:17" x14ac:dyDescent="0.2">
      <c r="A110" s="613">
        <v>38630</v>
      </c>
      <c r="B110" s="469"/>
      <c r="C110" s="471" t="s">
        <v>480</v>
      </c>
      <c r="D110" s="471" t="s">
        <v>481</v>
      </c>
      <c r="E110" s="471" t="s">
        <v>26</v>
      </c>
      <c r="F110" s="584">
        <v>8.5299999999999994</v>
      </c>
      <c r="G110" s="585">
        <v>52.45</v>
      </c>
      <c r="H110" s="598">
        <f>200/1000/F110*3600</f>
        <v>84.407971864009397</v>
      </c>
      <c r="I110" s="473"/>
      <c r="J110" s="473" t="s">
        <v>502</v>
      </c>
      <c r="K110" s="472" t="s">
        <v>755</v>
      </c>
      <c r="L110" s="593">
        <f t="shared" si="6"/>
        <v>8.5297856703695007</v>
      </c>
      <c r="M110" s="592">
        <f t="shared" si="7"/>
        <v>52.448682111474845</v>
      </c>
      <c r="N110" s="592">
        <f t="shared" si="8"/>
        <v>84.407971864009397</v>
      </c>
      <c r="P110" s="248">
        <f t="shared" si="9"/>
        <v>1.3178885251576844E-3</v>
      </c>
      <c r="Q110" s="248">
        <f t="shared" si="10"/>
        <v>0</v>
      </c>
    </row>
    <row r="111" spans="1:17" x14ac:dyDescent="0.2">
      <c r="A111" s="613">
        <v>38628</v>
      </c>
      <c r="B111" s="469"/>
      <c r="C111" s="471" t="s">
        <v>480</v>
      </c>
      <c r="D111" s="471" t="s">
        <v>481</v>
      </c>
      <c r="E111" s="471" t="s">
        <v>26</v>
      </c>
      <c r="F111" s="584">
        <v>8.6969999999999992</v>
      </c>
      <c r="G111" s="585">
        <v>51.44</v>
      </c>
      <c r="H111" s="598">
        <f>200/1000/F111*3600</f>
        <v>82.787167988961727</v>
      </c>
      <c r="I111" s="473"/>
      <c r="J111" s="473" t="s">
        <v>17</v>
      </c>
      <c r="K111" s="472" t="s">
        <v>755</v>
      </c>
      <c r="L111" s="593">
        <f t="shared" si="6"/>
        <v>8.697263965996898</v>
      </c>
      <c r="M111" s="592">
        <f t="shared" si="7"/>
        <v>51.441561275253591</v>
      </c>
      <c r="N111" s="592">
        <f t="shared" si="8"/>
        <v>82.787167988961727</v>
      </c>
      <c r="P111" s="248">
        <f t="shared" si="9"/>
        <v>-1.561275253592953E-3</v>
      </c>
      <c r="Q111" s="248">
        <f t="shared" si="10"/>
        <v>0</v>
      </c>
    </row>
    <row r="112" spans="1:17" x14ac:dyDescent="0.2">
      <c r="A112" s="613">
        <v>37880</v>
      </c>
      <c r="B112" s="469"/>
      <c r="C112" s="471" t="s">
        <v>480</v>
      </c>
      <c r="D112" s="471" t="s">
        <v>564</v>
      </c>
      <c r="E112" s="471" t="s">
        <v>26</v>
      </c>
      <c r="F112" s="584">
        <v>13.055999999999999</v>
      </c>
      <c r="G112" s="585">
        <v>34.270000000000003</v>
      </c>
      <c r="H112" s="598">
        <f>200/1000/F112*3600</f>
        <v>55.147058823529413</v>
      </c>
      <c r="I112" s="473"/>
      <c r="J112" s="473" t="s">
        <v>436</v>
      </c>
      <c r="K112" s="590" t="s">
        <v>114</v>
      </c>
      <c r="L112" s="593">
        <f t="shared" si="6"/>
        <v>13.054778477119358</v>
      </c>
      <c r="M112" s="592">
        <f t="shared" si="7"/>
        <v>34.26679368955886</v>
      </c>
      <c r="N112" s="592">
        <f t="shared" si="8"/>
        <v>55.147058823529413</v>
      </c>
      <c r="P112" s="248">
        <f t="shared" si="9"/>
        <v>3.2063104411435006E-3</v>
      </c>
      <c r="Q112" s="248">
        <f t="shared" si="10"/>
        <v>0</v>
      </c>
    </row>
    <row r="113" spans="1:17" x14ac:dyDescent="0.2">
      <c r="A113" s="613">
        <v>41895</v>
      </c>
      <c r="B113" s="476">
        <v>0.30694444444444441</v>
      </c>
      <c r="C113" s="606" t="s">
        <v>37</v>
      </c>
      <c r="D113" s="471" t="s">
        <v>697</v>
      </c>
      <c r="E113" s="471" t="s">
        <v>20</v>
      </c>
      <c r="F113" s="580">
        <v>6.5010000000000003</v>
      </c>
      <c r="G113" s="585">
        <v>68.819999999999993</v>
      </c>
      <c r="H113" s="585">
        <v>110.75</v>
      </c>
      <c r="I113" s="477">
        <v>303</v>
      </c>
      <c r="J113" s="473" t="s">
        <v>17</v>
      </c>
      <c r="K113" s="471" t="s">
        <v>721</v>
      </c>
      <c r="L113" s="593">
        <f t="shared" si="6"/>
        <v>6.5008320024830066</v>
      </c>
      <c r="M113" s="592">
        <f t="shared" si="7"/>
        <v>68.818221567586576</v>
      </c>
      <c r="N113" s="592">
        <f t="shared" si="8"/>
        <v>110.75219197046609</v>
      </c>
      <c r="P113" s="248">
        <f t="shared" si="9"/>
        <v>1.7784324134169083E-3</v>
      </c>
      <c r="Q113" s="248">
        <f t="shared" si="10"/>
        <v>-2.1919704660859907E-3</v>
      </c>
    </row>
    <row r="114" spans="1:17" x14ac:dyDescent="0.2">
      <c r="A114" s="613">
        <v>41894</v>
      </c>
      <c r="B114" s="476">
        <v>0.33333333333333331</v>
      </c>
      <c r="C114" s="471" t="s">
        <v>37</v>
      </c>
      <c r="D114" s="471" t="s">
        <v>697</v>
      </c>
      <c r="E114" s="481" t="s">
        <v>20</v>
      </c>
      <c r="F114" s="580">
        <v>6.8929999999999998</v>
      </c>
      <c r="G114" s="585">
        <v>64.900000000000006</v>
      </c>
      <c r="H114" s="585">
        <v>104.45</v>
      </c>
      <c r="I114" s="477">
        <v>63</v>
      </c>
      <c r="J114" s="473" t="s">
        <v>17</v>
      </c>
      <c r="K114" s="471" t="s">
        <v>721</v>
      </c>
      <c r="L114" s="593">
        <f t="shared" si="6"/>
        <v>6.8934862621090973</v>
      </c>
      <c r="M114" s="592">
        <f t="shared" si="7"/>
        <v>64.904578327416289</v>
      </c>
      <c r="N114" s="592">
        <f t="shared" si="8"/>
        <v>104.45379370375744</v>
      </c>
      <c r="P114" s="248">
        <f t="shared" si="9"/>
        <v>-4.5783274162829457E-3</v>
      </c>
      <c r="Q114" s="248">
        <f t="shared" si="10"/>
        <v>-3.7937037574380383E-3</v>
      </c>
    </row>
    <row r="115" spans="1:17" x14ac:dyDescent="0.2">
      <c r="A115" s="613">
        <v>41890</v>
      </c>
      <c r="B115" s="470">
        <v>0.4152777777777778</v>
      </c>
      <c r="C115" s="471" t="s">
        <v>37</v>
      </c>
      <c r="D115" s="471" t="s">
        <v>697</v>
      </c>
      <c r="E115" s="481" t="s">
        <v>20</v>
      </c>
      <c r="F115" s="580">
        <v>7.4660000000000002</v>
      </c>
      <c r="G115" s="585">
        <v>59.92</v>
      </c>
      <c r="H115" s="585">
        <v>96.44</v>
      </c>
      <c r="I115" s="473">
        <v>213</v>
      </c>
      <c r="J115" s="473" t="s">
        <v>17</v>
      </c>
      <c r="K115" s="471" t="s">
        <v>721</v>
      </c>
      <c r="L115" s="593">
        <f t="shared" si="6"/>
        <v>7.4664095195407292</v>
      </c>
      <c r="M115" s="592">
        <f t="shared" si="7"/>
        <v>59.923286687768609</v>
      </c>
      <c r="N115" s="592">
        <f t="shared" si="8"/>
        <v>96.437181891240286</v>
      </c>
      <c r="P115" s="248">
        <f t="shared" si="9"/>
        <v>-3.2866877686075213E-3</v>
      </c>
      <c r="Q115" s="248">
        <f t="shared" si="10"/>
        <v>2.8181087597118903E-3</v>
      </c>
    </row>
    <row r="116" spans="1:17" x14ac:dyDescent="0.2">
      <c r="A116" s="614">
        <v>39707</v>
      </c>
      <c r="B116" s="474"/>
      <c r="C116" s="607" t="s">
        <v>395</v>
      </c>
      <c r="D116" s="482" t="s">
        <v>698</v>
      </c>
      <c r="E116" s="482" t="s">
        <v>26</v>
      </c>
      <c r="F116" s="586">
        <v>6.77</v>
      </c>
      <c r="G116" s="587">
        <v>66.08</v>
      </c>
      <c r="H116" s="587">
        <v>106.35</v>
      </c>
      <c r="I116" s="475">
        <v>0.76</v>
      </c>
      <c r="J116" s="475" t="s">
        <v>17</v>
      </c>
      <c r="K116" s="472" t="s">
        <v>449</v>
      </c>
      <c r="L116" s="593">
        <f t="shared" si="6"/>
        <v>6.7703882931428652</v>
      </c>
      <c r="M116" s="592">
        <f t="shared" si="7"/>
        <v>66.083790016378202</v>
      </c>
      <c r="N116" s="592">
        <f t="shared" si="8"/>
        <v>106.35155096011817</v>
      </c>
      <c r="P116" s="248">
        <f t="shared" si="9"/>
        <v>-3.7900163782040863E-3</v>
      </c>
      <c r="Q116" s="248">
        <f t="shared" si="10"/>
        <v>-1.5509601181804555E-3</v>
      </c>
    </row>
    <row r="117" spans="1:17" x14ac:dyDescent="0.2">
      <c r="A117" s="614">
        <v>39710</v>
      </c>
      <c r="B117" s="474"/>
      <c r="C117" s="482" t="s">
        <v>395</v>
      </c>
      <c r="D117" s="482" t="s">
        <v>698</v>
      </c>
      <c r="E117" s="482" t="s">
        <v>26</v>
      </c>
      <c r="F117" s="586">
        <v>7.4850000000000003</v>
      </c>
      <c r="G117" s="587">
        <v>59.77</v>
      </c>
      <c r="H117" s="587">
        <v>96.19</v>
      </c>
      <c r="I117" s="475">
        <v>1.51</v>
      </c>
      <c r="J117" s="475" t="s">
        <v>17</v>
      </c>
      <c r="K117" s="472" t="s">
        <v>449</v>
      </c>
      <c r="L117" s="593">
        <f t="shared" si="6"/>
        <v>7.485147371773138</v>
      </c>
      <c r="M117" s="592">
        <f t="shared" si="7"/>
        <v>59.771176808400853</v>
      </c>
      <c r="N117" s="592">
        <f t="shared" si="8"/>
        <v>96.192384769539089</v>
      </c>
      <c r="P117" s="248">
        <f t="shared" si="9"/>
        <v>-1.1768084008494384E-3</v>
      </c>
      <c r="Q117" s="248">
        <f t="shared" si="10"/>
        <v>-2.3847695390912804E-3</v>
      </c>
    </row>
    <row r="118" spans="1:17" x14ac:dyDescent="0.2">
      <c r="A118" s="614">
        <v>39709</v>
      </c>
      <c r="B118" s="474"/>
      <c r="C118" s="482" t="s">
        <v>395</v>
      </c>
      <c r="D118" s="482" t="s">
        <v>698</v>
      </c>
      <c r="E118" s="482" t="s">
        <v>26</v>
      </c>
      <c r="F118" s="586">
        <v>7.6120000000000001</v>
      </c>
      <c r="G118" s="587">
        <v>58.77</v>
      </c>
      <c r="H118" s="587">
        <v>94.59</v>
      </c>
      <c r="I118" s="475">
        <v>0.17</v>
      </c>
      <c r="J118" s="475" t="s">
        <v>17</v>
      </c>
      <c r="K118" s="472" t="s">
        <v>449</v>
      </c>
      <c r="L118" s="593">
        <f t="shared" si="6"/>
        <v>7.6125107777927585</v>
      </c>
      <c r="M118" s="592">
        <f t="shared" si="7"/>
        <v>58.773943564224957</v>
      </c>
      <c r="N118" s="592">
        <f t="shared" si="8"/>
        <v>94.587493431424079</v>
      </c>
      <c r="P118" s="248">
        <f t="shared" si="9"/>
        <v>-3.9435642249543434E-3</v>
      </c>
      <c r="Q118" s="248">
        <f t="shared" si="10"/>
        <v>2.5065685759244616E-3</v>
      </c>
    </row>
    <row r="119" spans="1:17" x14ac:dyDescent="0.2">
      <c r="A119" s="613">
        <v>40434</v>
      </c>
      <c r="B119" s="470">
        <v>0.78055555555555556</v>
      </c>
      <c r="C119" s="606" t="s">
        <v>21</v>
      </c>
      <c r="D119" s="471" t="s">
        <v>291</v>
      </c>
      <c r="E119" s="481" t="s">
        <v>23</v>
      </c>
      <c r="F119" s="584">
        <v>5.7990000000000004</v>
      </c>
      <c r="G119" s="585">
        <v>77.150000000000006</v>
      </c>
      <c r="H119" s="585">
        <v>124.16</v>
      </c>
      <c r="I119" s="473">
        <v>245</v>
      </c>
      <c r="J119" s="473" t="s">
        <v>127</v>
      </c>
      <c r="K119" s="472" t="s">
        <v>21</v>
      </c>
      <c r="L119" s="593">
        <f t="shared" si="6"/>
        <v>5.7989275231481585</v>
      </c>
      <c r="M119" s="592">
        <f t="shared" si="7"/>
        <v>77.149035766663275</v>
      </c>
      <c r="N119" s="592">
        <f t="shared" si="8"/>
        <v>124.15933781686498</v>
      </c>
      <c r="P119" s="248">
        <f t="shared" si="9"/>
        <v>9.6423333673101297E-4</v>
      </c>
      <c r="Q119" s="248">
        <f t="shared" si="10"/>
        <v>6.621831350202001E-4</v>
      </c>
    </row>
    <row r="120" spans="1:17" x14ac:dyDescent="0.2">
      <c r="A120" s="613">
        <v>40439</v>
      </c>
      <c r="B120" s="470">
        <v>0.77986111111111101</v>
      </c>
      <c r="C120" s="471" t="s">
        <v>21</v>
      </c>
      <c r="D120" s="471" t="s">
        <v>291</v>
      </c>
      <c r="E120" s="481" t="s">
        <v>23</v>
      </c>
      <c r="F120" s="584">
        <v>5.9210000000000003</v>
      </c>
      <c r="G120" s="585">
        <v>75.56</v>
      </c>
      <c r="H120" s="585">
        <v>121.6</v>
      </c>
      <c r="I120" s="473">
        <v>240</v>
      </c>
      <c r="J120" s="473" t="s">
        <v>127</v>
      </c>
      <c r="K120" s="472" t="s">
        <v>21</v>
      </c>
      <c r="L120" s="593">
        <f t="shared" si="6"/>
        <v>5.9209536581641133</v>
      </c>
      <c r="M120" s="592">
        <f t="shared" si="7"/>
        <v>75.559408615247492</v>
      </c>
      <c r="N120" s="592">
        <f t="shared" si="8"/>
        <v>121.60108089849687</v>
      </c>
      <c r="P120" s="248">
        <f t="shared" si="9"/>
        <v>5.9138475251074851E-4</v>
      </c>
      <c r="Q120" s="248">
        <f t="shared" si="10"/>
        <v>-1.0808984968804225E-3</v>
      </c>
    </row>
    <row r="121" spans="1:17" x14ac:dyDescent="0.2">
      <c r="A121" s="613">
        <v>41894</v>
      </c>
      <c r="B121" s="476">
        <v>0.32916666666666666</v>
      </c>
      <c r="C121" s="471" t="s">
        <v>21</v>
      </c>
      <c r="D121" s="471" t="s">
        <v>48</v>
      </c>
      <c r="E121" s="481" t="s">
        <v>23</v>
      </c>
      <c r="F121" s="580">
        <v>5.9290000000000003</v>
      </c>
      <c r="G121" s="585">
        <v>75.459999999999994</v>
      </c>
      <c r="H121" s="585">
        <v>121.44</v>
      </c>
      <c r="I121" s="477">
        <v>163</v>
      </c>
      <c r="J121" s="473" t="s">
        <v>17</v>
      </c>
      <c r="K121" s="472" t="s">
        <v>21</v>
      </c>
      <c r="L121" s="593">
        <f t="shared" si="6"/>
        <v>5.9288001379655508</v>
      </c>
      <c r="M121" s="592">
        <f t="shared" si="7"/>
        <v>75.457456301379722</v>
      </c>
      <c r="N121" s="592">
        <f t="shared" si="8"/>
        <v>121.43700455388766</v>
      </c>
      <c r="P121" s="248">
        <f t="shared" si="9"/>
        <v>2.5436986202720391E-3</v>
      </c>
      <c r="Q121" s="248">
        <f t="shared" si="10"/>
        <v>2.9954461123367082E-3</v>
      </c>
    </row>
    <row r="122" spans="1:17" x14ac:dyDescent="0.2">
      <c r="A122" s="613">
        <v>39358</v>
      </c>
      <c r="B122" s="469"/>
      <c r="C122" s="471" t="s">
        <v>21</v>
      </c>
      <c r="D122" s="471" t="s">
        <v>309</v>
      </c>
      <c r="E122" s="471" t="s">
        <v>23</v>
      </c>
      <c r="F122" s="584">
        <v>5.968</v>
      </c>
      <c r="G122" s="585">
        <v>74.959999999999994</v>
      </c>
      <c r="H122" s="585">
        <v>120.64</v>
      </c>
      <c r="I122" s="473">
        <v>1.49</v>
      </c>
      <c r="J122" s="473" t="s">
        <v>436</v>
      </c>
      <c r="K122" s="472" t="s">
        <v>21</v>
      </c>
      <c r="L122" s="593">
        <f t="shared" si="6"/>
        <v>5.9683465636456843</v>
      </c>
      <c r="M122" s="592">
        <f t="shared" si="7"/>
        <v>74.964352950884788</v>
      </c>
      <c r="N122" s="592">
        <f t="shared" si="8"/>
        <v>120.64343163538875</v>
      </c>
      <c r="P122" s="248">
        <f t="shared" si="9"/>
        <v>-4.3529508847939269E-3</v>
      </c>
      <c r="Q122" s="248">
        <f t="shared" si="10"/>
        <v>-3.4316353887504647E-3</v>
      </c>
    </row>
    <row r="123" spans="1:17" x14ac:dyDescent="0.2">
      <c r="A123" s="614">
        <v>38993</v>
      </c>
      <c r="B123" s="474"/>
      <c r="C123" s="471" t="s">
        <v>21</v>
      </c>
      <c r="D123" s="471" t="s">
        <v>434</v>
      </c>
      <c r="E123" s="482" t="s">
        <v>458</v>
      </c>
      <c r="F123" s="586">
        <v>6.0449999999999999</v>
      </c>
      <c r="G123" s="587">
        <v>74.009</v>
      </c>
      <c r="H123" s="587">
        <v>119.107</v>
      </c>
      <c r="I123" s="475">
        <v>0.74</v>
      </c>
      <c r="J123" s="475" t="s">
        <v>17</v>
      </c>
      <c r="K123" s="472" t="s">
        <v>21</v>
      </c>
      <c r="L123" s="593">
        <f t="shared" si="6"/>
        <v>6.0450385549173813</v>
      </c>
      <c r="M123" s="592">
        <f t="shared" si="7"/>
        <v>74.009472028268064</v>
      </c>
      <c r="N123" s="592">
        <f t="shared" si="8"/>
        <v>119.10669975186104</v>
      </c>
      <c r="P123" s="248">
        <f t="shared" si="9"/>
        <v>-4.7202826806369558E-4</v>
      </c>
      <c r="Q123" s="248">
        <f t="shared" si="10"/>
        <v>3.0024813895579427E-4</v>
      </c>
    </row>
    <row r="124" spans="1:17" x14ac:dyDescent="0.2">
      <c r="A124" s="613">
        <v>38633</v>
      </c>
      <c r="B124" s="469"/>
      <c r="C124" s="471" t="s">
        <v>21</v>
      </c>
      <c r="D124" s="471" t="s">
        <v>434</v>
      </c>
      <c r="E124" s="471" t="s">
        <v>23</v>
      </c>
      <c r="F124" s="584">
        <v>6.1369999999999996</v>
      </c>
      <c r="G124" s="585">
        <v>72.900000000000006</v>
      </c>
      <c r="H124" s="598">
        <f>200/1000/F124*3600</f>
        <v>117.32116669382435</v>
      </c>
      <c r="I124" s="473"/>
      <c r="J124" s="473" t="s">
        <v>17</v>
      </c>
      <c r="K124" s="472" t="s">
        <v>21</v>
      </c>
      <c r="L124" s="593">
        <f t="shared" si="6"/>
        <v>6.1369994295045327</v>
      </c>
      <c r="M124" s="592">
        <f t="shared" si="7"/>
        <v>72.899993223216626</v>
      </c>
      <c r="N124" s="592">
        <f t="shared" si="8"/>
        <v>117.32116669382435</v>
      </c>
      <c r="P124" s="248">
        <f t="shared" si="9"/>
        <v>6.7767833797915955E-6</v>
      </c>
      <c r="Q124" s="248">
        <f t="shared" si="10"/>
        <v>0</v>
      </c>
    </row>
    <row r="125" spans="1:17" x14ac:dyDescent="0.2">
      <c r="A125" s="614">
        <v>38994</v>
      </c>
      <c r="B125" s="474"/>
      <c r="C125" s="471" t="s">
        <v>21</v>
      </c>
      <c r="D125" s="471" t="s">
        <v>434</v>
      </c>
      <c r="E125" s="482" t="s">
        <v>458</v>
      </c>
      <c r="F125" s="586">
        <v>6.3840000000000003</v>
      </c>
      <c r="G125" s="587">
        <v>70.078999999999994</v>
      </c>
      <c r="H125" s="587">
        <v>112.782</v>
      </c>
      <c r="I125" s="475">
        <v>1.05</v>
      </c>
      <c r="J125" s="475" t="s">
        <v>17</v>
      </c>
      <c r="K125" s="472" t="s">
        <v>21</v>
      </c>
      <c r="L125" s="593">
        <f t="shared" si="6"/>
        <v>6.3840417016635564</v>
      </c>
      <c r="M125" s="592">
        <f t="shared" si="7"/>
        <v>70.079457771127892</v>
      </c>
      <c r="N125" s="592">
        <f t="shared" si="8"/>
        <v>112.78195488721803</v>
      </c>
      <c r="P125" s="248">
        <f t="shared" si="9"/>
        <v>-4.5777112789835428E-4</v>
      </c>
      <c r="Q125" s="248">
        <f t="shared" si="10"/>
        <v>4.5112781961620385E-5</v>
      </c>
    </row>
    <row r="126" spans="1:17" x14ac:dyDescent="0.2">
      <c r="A126" s="613">
        <v>41893</v>
      </c>
      <c r="B126" s="471" t="s">
        <v>165</v>
      </c>
      <c r="C126" s="471" t="s">
        <v>21</v>
      </c>
      <c r="D126" s="471" t="s">
        <v>48</v>
      </c>
      <c r="E126" s="481" t="s">
        <v>23</v>
      </c>
      <c r="F126" s="580">
        <v>6.4530000000000003</v>
      </c>
      <c r="G126" s="585">
        <v>69.33</v>
      </c>
      <c r="H126" s="585">
        <v>111.58</v>
      </c>
      <c r="I126" s="477">
        <v>171</v>
      </c>
      <c r="J126" s="473" t="s">
        <v>17</v>
      </c>
      <c r="K126" s="472" t="s">
        <v>21</v>
      </c>
      <c r="L126" s="593">
        <f t="shared" si="6"/>
        <v>6.4530110833820906</v>
      </c>
      <c r="M126" s="592">
        <f t="shared" si="7"/>
        <v>69.330119078084678</v>
      </c>
      <c r="N126" s="592">
        <f t="shared" si="8"/>
        <v>111.57601115760112</v>
      </c>
      <c r="P126" s="248">
        <f t="shared" si="9"/>
        <v>-1.190780846798134E-4</v>
      </c>
      <c r="Q126" s="248">
        <f t="shared" si="10"/>
        <v>3.9888423988827526E-3</v>
      </c>
    </row>
    <row r="127" spans="1:17" x14ac:dyDescent="0.2">
      <c r="A127" s="613">
        <v>40435</v>
      </c>
      <c r="B127" s="470">
        <v>0.78611111111111109</v>
      </c>
      <c r="C127" s="471" t="s">
        <v>21</v>
      </c>
      <c r="D127" s="471" t="s">
        <v>291</v>
      </c>
      <c r="E127" s="481" t="s">
        <v>23</v>
      </c>
      <c r="F127" s="584">
        <v>6.4729999999999999</v>
      </c>
      <c r="G127" s="585">
        <v>69.12</v>
      </c>
      <c r="H127" s="585">
        <v>111.23</v>
      </c>
      <c r="I127" s="473">
        <v>270</v>
      </c>
      <c r="J127" s="473" t="s">
        <v>127</v>
      </c>
      <c r="K127" s="472" t="s">
        <v>21</v>
      </c>
      <c r="L127" s="593">
        <f t="shared" si="6"/>
        <v>6.4726165858055618</v>
      </c>
      <c r="M127" s="592">
        <f t="shared" si="7"/>
        <v>69.115905825873696</v>
      </c>
      <c r="N127" s="592">
        <f t="shared" si="8"/>
        <v>111.23126834543488</v>
      </c>
      <c r="P127" s="248">
        <f t="shared" si="9"/>
        <v>4.0941741263083031E-3</v>
      </c>
      <c r="Q127" s="248">
        <f t="shared" si="10"/>
        <v>-1.2683454348803025E-3</v>
      </c>
    </row>
    <row r="128" spans="1:17" x14ac:dyDescent="0.2">
      <c r="A128" s="613">
        <v>37884</v>
      </c>
      <c r="B128" s="469"/>
      <c r="C128" s="471" t="s">
        <v>21</v>
      </c>
      <c r="D128" s="471" t="s">
        <v>584</v>
      </c>
      <c r="E128" s="481" t="s">
        <v>23</v>
      </c>
      <c r="F128" s="584">
        <v>6.5590000000000002</v>
      </c>
      <c r="G128" s="585">
        <v>68.209999999999994</v>
      </c>
      <c r="H128" s="598">
        <f>200/1000/F128*3600</f>
        <v>109.772831224272</v>
      </c>
      <c r="I128" s="480"/>
      <c r="J128" s="480" t="s">
        <v>436</v>
      </c>
      <c r="K128" s="472" t="s">
        <v>21</v>
      </c>
      <c r="L128" s="593">
        <f t="shared" si="6"/>
        <v>6.5589687496097424</v>
      </c>
      <c r="M128" s="592">
        <f t="shared" si="7"/>
        <v>68.209675013093516</v>
      </c>
      <c r="N128" s="592">
        <f t="shared" si="8"/>
        <v>109.772831224272</v>
      </c>
      <c r="P128" s="248">
        <f t="shared" si="9"/>
        <v>3.2498690647742023E-4</v>
      </c>
      <c r="Q128" s="248">
        <f t="shared" si="10"/>
        <v>0</v>
      </c>
    </row>
    <row r="129" spans="1:17" x14ac:dyDescent="0.2">
      <c r="A129" s="613">
        <v>37883</v>
      </c>
      <c r="B129" s="469"/>
      <c r="C129" s="471" t="s">
        <v>21</v>
      </c>
      <c r="D129" s="471" t="s">
        <v>584</v>
      </c>
      <c r="E129" s="481" t="s">
        <v>23</v>
      </c>
      <c r="F129" s="584">
        <v>6.7279999999999998</v>
      </c>
      <c r="G129" s="585">
        <v>66.495999999999995</v>
      </c>
      <c r="H129" s="598">
        <f>200/1000/F129*3600</f>
        <v>107.01545778834722</v>
      </c>
      <c r="I129" s="473"/>
      <c r="J129" s="473" t="s">
        <v>436</v>
      </c>
      <c r="K129" s="472" t="s">
        <v>21</v>
      </c>
      <c r="L129" s="593">
        <f t="shared" ref="L129:L192" si="11">3600/G129/5280/12/2.54*100*200</f>
        <v>6.728032639720892</v>
      </c>
      <c r="M129" s="592">
        <f t="shared" ref="M129:M192" si="12">200*100/2.54/12/5280/F129*3600</f>
        <v>66.496322593769392</v>
      </c>
      <c r="N129" s="592">
        <f t="shared" ref="N129:N192" si="13">200/1000/F129*3600</f>
        <v>107.01545778834722</v>
      </c>
      <c r="P129" s="248">
        <f t="shared" ref="P129:P192" si="14">G129-M129</f>
        <v>-3.225937693969172E-4</v>
      </c>
      <c r="Q129" s="248">
        <f t="shared" ref="Q129:Q192" si="15">H129-N129</f>
        <v>0</v>
      </c>
    </row>
    <row r="130" spans="1:17" x14ac:dyDescent="0.2">
      <c r="A130" s="614">
        <v>38992</v>
      </c>
      <c r="B130" s="474"/>
      <c r="C130" s="471" t="s">
        <v>21</v>
      </c>
      <c r="D130" s="471" t="s">
        <v>434</v>
      </c>
      <c r="E130" s="482" t="s">
        <v>458</v>
      </c>
      <c r="F130" s="586">
        <v>6.75</v>
      </c>
      <c r="G130" s="587">
        <v>66.278999999999996</v>
      </c>
      <c r="H130" s="587">
        <v>106.667</v>
      </c>
      <c r="I130" s="475">
        <v>1.54</v>
      </c>
      <c r="J130" s="475" t="s">
        <v>17</v>
      </c>
      <c r="K130" s="472" t="s">
        <v>21</v>
      </c>
      <c r="L130" s="593">
        <f t="shared" si="11"/>
        <v>6.7500604778418571</v>
      </c>
      <c r="M130" s="592">
        <f t="shared" si="12"/>
        <v>66.27959383864895</v>
      </c>
      <c r="N130" s="592">
        <f t="shared" si="13"/>
        <v>106.66666666666667</v>
      </c>
      <c r="P130" s="248">
        <f t="shared" si="14"/>
        <v>-5.9383864895323768E-4</v>
      </c>
      <c r="Q130" s="248">
        <f t="shared" si="15"/>
        <v>3.33333333330188E-4</v>
      </c>
    </row>
    <row r="131" spans="1:17" x14ac:dyDescent="0.2">
      <c r="A131" s="613">
        <v>39356</v>
      </c>
      <c r="B131" s="469"/>
      <c r="C131" s="471" t="s">
        <v>21</v>
      </c>
      <c r="D131" s="471" t="s">
        <v>434</v>
      </c>
      <c r="E131" s="471" t="s">
        <v>23</v>
      </c>
      <c r="F131" s="584">
        <v>6.8049999999999997</v>
      </c>
      <c r="G131" s="585">
        <v>65.739999999999995</v>
      </c>
      <c r="H131" s="585">
        <v>105.8</v>
      </c>
      <c r="I131" s="473">
        <v>1.1399999999999999</v>
      </c>
      <c r="J131" s="473" t="s">
        <v>436</v>
      </c>
      <c r="K131" s="472" t="s">
        <v>21</v>
      </c>
      <c r="L131" s="593">
        <f t="shared" si="11"/>
        <v>6.8054039916471023</v>
      </c>
      <c r="M131" s="592">
        <f t="shared" si="12"/>
        <v>65.743902778968476</v>
      </c>
      <c r="N131" s="592">
        <f t="shared" si="13"/>
        <v>105.80455547391625</v>
      </c>
      <c r="P131" s="248">
        <f t="shared" si="14"/>
        <v>-3.9027789684809022E-3</v>
      </c>
      <c r="Q131" s="248">
        <f t="shared" si="15"/>
        <v>-4.555473916255437E-3</v>
      </c>
    </row>
    <row r="132" spans="1:17" x14ac:dyDescent="0.2">
      <c r="A132" s="613">
        <v>40434</v>
      </c>
      <c r="B132" s="470">
        <v>0.34652777777777777</v>
      </c>
      <c r="C132" s="471" t="s">
        <v>21</v>
      </c>
      <c r="D132" s="471" t="s">
        <v>291</v>
      </c>
      <c r="E132" s="471" t="s">
        <v>23</v>
      </c>
      <c r="F132" s="584">
        <v>7.0640000000000001</v>
      </c>
      <c r="G132" s="585">
        <v>63.33</v>
      </c>
      <c r="H132" s="598">
        <f>200/1000/F132*3600</f>
        <v>101.92525481313704</v>
      </c>
      <c r="I132" s="473">
        <v>243</v>
      </c>
      <c r="J132" s="473" t="s">
        <v>127</v>
      </c>
      <c r="K132" s="472" t="s">
        <v>21</v>
      </c>
      <c r="L132" s="593">
        <f t="shared" si="11"/>
        <v>7.0643811528640539</v>
      </c>
      <c r="M132" s="592">
        <f t="shared" si="12"/>
        <v>63.333417102333009</v>
      </c>
      <c r="N132" s="592">
        <f t="shared" si="13"/>
        <v>101.92525481313704</v>
      </c>
      <c r="P132" s="248">
        <f t="shared" si="14"/>
        <v>-3.4171023330102912E-3</v>
      </c>
      <c r="Q132" s="248">
        <f t="shared" si="15"/>
        <v>0</v>
      </c>
    </row>
    <row r="133" spans="1:17" x14ac:dyDescent="0.2">
      <c r="A133" s="613">
        <v>41894</v>
      </c>
      <c r="B133" s="476">
        <v>0.26527777777777778</v>
      </c>
      <c r="C133" s="471" t="s">
        <v>21</v>
      </c>
      <c r="D133" s="471" t="s">
        <v>48</v>
      </c>
      <c r="E133" s="471" t="s">
        <v>23</v>
      </c>
      <c r="F133" s="580">
        <v>7.133</v>
      </c>
      <c r="G133" s="585">
        <v>62.72</v>
      </c>
      <c r="H133" s="585">
        <v>100.94</v>
      </c>
      <c r="I133" s="477">
        <v>81</v>
      </c>
      <c r="J133" s="473" t="s">
        <v>17</v>
      </c>
      <c r="K133" s="472" t="s">
        <v>21</v>
      </c>
      <c r="L133" s="593">
        <f t="shared" si="11"/>
        <v>7.1330876659898026</v>
      </c>
      <c r="M133" s="592">
        <f t="shared" si="12"/>
        <v>62.720770841284235</v>
      </c>
      <c r="N133" s="592">
        <f t="shared" si="13"/>
        <v>100.93929622879574</v>
      </c>
      <c r="P133" s="248">
        <f t="shared" si="14"/>
        <v>-7.7084128423621223E-4</v>
      </c>
      <c r="Q133" s="248">
        <f t="shared" si="15"/>
        <v>7.0377120425746398E-4</v>
      </c>
    </row>
    <row r="134" spans="1:17" x14ac:dyDescent="0.2">
      <c r="A134" s="613">
        <v>41890</v>
      </c>
      <c r="B134" s="470">
        <v>0.34791666666666665</v>
      </c>
      <c r="C134" s="471" t="s">
        <v>21</v>
      </c>
      <c r="D134" s="471" t="s">
        <v>22</v>
      </c>
      <c r="E134" s="471" t="s">
        <v>23</v>
      </c>
      <c r="F134" s="580">
        <v>7.1740000000000004</v>
      </c>
      <c r="G134" s="585">
        <v>62.36</v>
      </c>
      <c r="H134" s="585">
        <v>100.36</v>
      </c>
      <c r="I134" s="473">
        <v>229</v>
      </c>
      <c r="J134" s="473" t="s">
        <v>17</v>
      </c>
      <c r="K134" s="472" t="s">
        <v>21</v>
      </c>
      <c r="L134" s="593">
        <f t="shared" si="11"/>
        <v>7.1742664915150813</v>
      </c>
      <c r="M134" s="592">
        <f t="shared" si="12"/>
        <v>62.362316477680572</v>
      </c>
      <c r="N134" s="592">
        <f t="shared" si="13"/>
        <v>100.36241984945637</v>
      </c>
      <c r="P134" s="248">
        <f t="shared" si="14"/>
        <v>-2.3164776805728593E-3</v>
      </c>
      <c r="Q134" s="248">
        <f t="shared" si="15"/>
        <v>-2.419849456373413E-3</v>
      </c>
    </row>
    <row r="135" spans="1:17" x14ac:dyDescent="0.2">
      <c r="A135" s="613">
        <v>41890</v>
      </c>
      <c r="B135" s="476">
        <v>0.29097222222222224</v>
      </c>
      <c r="C135" s="471" t="s">
        <v>21</v>
      </c>
      <c r="D135" s="471" t="s">
        <v>22</v>
      </c>
      <c r="E135" s="471" t="s">
        <v>23</v>
      </c>
      <c r="F135" s="580">
        <v>7.7949999999999999</v>
      </c>
      <c r="G135" s="585">
        <v>57.39</v>
      </c>
      <c r="H135" s="585">
        <v>92.37</v>
      </c>
      <c r="I135" s="477">
        <v>234</v>
      </c>
      <c r="J135" s="477" t="s">
        <v>17</v>
      </c>
      <c r="K135" s="472" t="s">
        <v>21</v>
      </c>
      <c r="L135" s="593">
        <f t="shared" si="11"/>
        <v>7.7955612199142781</v>
      </c>
      <c r="M135" s="592">
        <f t="shared" si="12"/>
        <v>57.394131932120644</v>
      </c>
      <c r="N135" s="592">
        <f t="shared" si="13"/>
        <v>92.366901860166777</v>
      </c>
      <c r="P135" s="248">
        <f t="shared" si="14"/>
        <v>-4.1319321206430004E-3</v>
      </c>
      <c r="Q135" s="248">
        <f t="shared" si="15"/>
        <v>3.0981398332272647E-3</v>
      </c>
    </row>
    <row r="136" spans="1:17" x14ac:dyDescent="0.2">
      <c r="A136" s="613">
        <v>41529</v>
      </c>
      <c r="B136" s="471"/>
      <c r="C136" s="471" t="s">
        <v>21</v>
      </c>
      <c r="D136" s="471" t="s">
        <v>86</v>
      </c>
      <c r="E136" s="471" t="s">
        <v>23</v>
      </c>
      <c r="F136" s="584">
        <v>9.9990000000000006</v>
      </c>
      <c r="G136" s="585">
        <v>44.74</v>
      </c>
      <c r="H136" s="585">
        <v>72.010000000000005</v>
      </c>
      <c r="I136" s="473">
        <v>78</v>
      </c>
      <c r="J136" s="473" t="s">
        <v>17</v>
      </c>
      <c r="K136" s="472" t="s">
        <v>21</v>
      </c>
      <c r="L136" s="593">
        <f t="shared" si="11"/>
        <v>9.9997152081108709</v>
      </c>
      <c r="M136" s="592">
        <f t="shared" si="12"/>
        <v>44.743200161104149</v>
      </c>
      <c r="N136" s="592">
        <f t="shared" si="13"/>
        <v>72.007200720072007</v>
      </c>
      <c r="P136" s="248">
        <f t="shared" si="14"/>
        <v>-3.2001611041465594E-3</v>
      </c>
      <c r="Q136" s="248">
        <f t="shared" si="15"/>
        <v>2.7992799279985547E-3</v>
      </c>
    </row>
    <row r="137" spans="1:17" x14ac:dyDescent="0.2">
      <c r="A137" s="613">
        <v>41529</v>
      </c>
      <c r="B137" s="471"/>
      <c r="C137" s="471" t="s">
        <v>21</v>
      </c>
      <c r="D137" s="471" t="s">
        <v>86</v>
      </c>
      <c r="E137" s="471" t="s">
        <v>23</v>
      </c>
      <c r="F137" s="584">
        <v>10.034000000000001</v>
      </c>
      <c r="G137" s="585">
        <v>44.59</v>
      </c>
      <c r="H137" s="585">
        <v>71.760000000000005</v>
      </c>
      <c r="I137" s="473">
        <v>220</v>
      </c>
      <c r="J137" s="473" t="s">
        <v>17</v>
      </c>
      <c r="K137" s="472" t="s">
        <v>21</v>
      </c>
      <c r="L137" s="593">
        <f t="shared" si="11"/>
        <v>10.033354079634007</v>
      </c>
      <c r="M137" s="592">
        <f t="shared" si="12"/>
        <v>44.587129600446517</v>
      </c>
      <c r="N137" s="592">
        <f t="shared" si="13"/>
        <v>71.756029499701015</v>
      </c>
      <c r="P137" s="248">
        <f t="shared" si="14"/>
        <v>2.8703995534868909E-3</v>
      </c>
      <c r="Q137" s="248">
        <f t="shared" si="15"/>
        <v>3.970500298990487E-3</v>
      </c>
    </row>
    <row r="138" spans="1:17" x14ac:dyDescent="0.2">
      <c r="A138" s="613">
        <v>40436</v>
      </c>
      <c r="B138" s="470">
        <v>0.40625</v>
      </c>
      <c r="C138" s="471" t="s">
        <v>21</v>
      </c>
      <c r="D138" s="471" t="s">
        <v>291</v>
      </c>
      <c r="E138" s="471" t="s">
        <v>23</v>
      </c>
      <c r="F138" s="584">
        <v>10.688000000000001</v>
      </c>
      <c r="G138" s="585">
        <v>41.86</v>
      </c>
      <c r="H138" s="585">
        <v>67.37</v>
      </c>
      <c r="I138" s="473">
        <v>299</v>
      </c>
      <c r="J138" s="473" t="s">
        <v>127</v>
      </c>
      <c r="K138" s="472" t="s">
        <v>21</v>
      </c>
      <c r="L138" s="593">
        <f t="shared" si="11"/>
        <v>10.687703258740575</v>
      </c>
      <c r="M138" s="592">
        <f t="shared" si="12"/>
        <v>41.858837800419195</v>
      </c>
      <c r="N138" s="592">
        <f t="shared" si="13"/>
        <v>67.365269461077844</v>
      </c>
      <c r="P138" s="248">
        <f t="shared" si="14"/>
        <v>1.1621995808042129E-3</v>
      </c>
      <c r="Q138" s="248">
        <f t="shared" si="15"/>
        <v>4.7305389221605765E-3</v>
      </c>
    </row>
    <row r="139" spans="1:17" x14ac:dyDescent="0.2">
      <c r="A139" s="613">
        <v>41531</v>
      </c>
      <c r="B139" s="471"/>
      <c r="C139" s="471" t="s">
        <v>21</v>
      </c>
      <c r="D139" s="471" t="s">
        <v>86</v>
      </c>
      <c r="E139" s="471" t="s">
        <v>23</v>
      </c>
      <c r="F139" s="584">
        <v>11.763</v>
      </c>
      <c r="G139" s="585">
        <v>38.03</v>
      </c>
      <c r="H139" s="585">
        <v>61.21</v>
      </c>
      <c r="I139" s="473">
        <v>180</v>
      </c>
      <c r="J139" s="473" t="s">
        <v>17</v>
      </c>
      <c r="K139" s="472" t="s">
        <v>21</v>
      </c>
      <c r="L139" s="593">
        <f t="shared" si="11"/>
        <v>11.764061488584813</v>
      </c>
      <c r="M139" s="592">
        <f t="shared" si="12"/>
        <v>38.03343181253765</v>
      </c>
      <c r="N139" s="592">
        <f t="shared" si="13"/>
        <v>61.208875286916602</v>
      </c>
      <c r="P139" s="248">
        <f t="shared" si="14"/>
        <v>-3.4318125376486819E-3</v>
      </c>
      <c r="Q139" s="248">
        <f t="shared" si="15"/>
        <v>1.1247130833993424E-3</v>
      </c>
    </row>
    <row r="140" spans="1:17" x14ac:dyDescent="0.2">
      <c r="A140" s="613">
        <v>38629</v>
      </c>
      <c r="B140" s="469"/>
      <c r="C140" s="471" t="s">
        <v>491</v>
      </c>
      <c r="D140" s="471" t="s">
        <v>434</v>
      </c>
      <c r="E140" s="471" t="s">
        <v>23</v>
      </c>
      <c r="F140" s="584">
        <v>6.2050000000000001</v>
      </c>
      <c r="G140" s="585">
        <v>72.100999999999999</v>
      </c>
      <c r="H140" s="598">
        <f>200/1000/F140*3600</f>
        <v>116.03545527800162</v>
      </c>
      <c r="I140" s="473"/>
      <c r="J140" s="473" t="s">
        <v>17</v>
      </c>
      <c r="K140" s="472" t="s">
        <v>21</v>
      </c>
      <c r="L140" s="593">
        <f t="shared" si="11"/>
        <v>6.2050076754952137</v>
      </c>
      <c r="M140" s="592">
        <f t="shared" si="12"/>
        <v>72.101089187893692</v>
      </c>
      <c r="N140" s="592">
        <f t="shared" si="13"/>
        <v>116.03545527800162</v>
      </c>
      <c r="P140" s="248">
        <f t="shared" si="14"/>
        <v>-8.9187893692610487E-5</v>
      </c>
      <c r="Q140" s="248">
        <f t="shared" si="15"/>
        <v>0</v>
      </c>
    </row>
    <row r="141" spans="1:17" x14ac:dyDescent="0.2">
      <c r="A141" s="613">
        <v>38630</v>
      </c>
      <c r="B141" s="469"/>
      <c r="C141" s="471" t="s">
        <v>491</v>
      </c>
      <c r="D141" s="471" t="s">
        <v>434</v>
      </c>
      <c r="E141" s="471" t="s">
        <v>23</v>
      </c>
      <c r="F141" s="584">
        <v>6.2210000000000001</v>
      </c>
      <c r="G141" s="585">
        <v>71.92</v>
      </c>
      <c r="H141" s="598">
        <f>200/1000/F141*3600</f>
        <v>115.73701977174089</v>
      </c>
      <c r="I141" s="473"/>
      <c r="J141" s="473" t="s">
        <v>17</v>
      </c>
      <c r="K141" s="472" t="s">
        <v>21</v>
      </c>
      <c r="L141" s="593">
        <f t="shared" si="11"/>
        <v>6.2206237265139102</v>
      </c>
      <c r="M141" s="592">
        <f t="shared" si="12"/>
        <v>71.915649961562522</v>
      </c>
      <c r="N141" s="592">
        <f t="shared" si="13"/>
        <v>115.73701977174089</v>
      </c>
      <c r="P141" s="248">
        <f t="shared" si="14"/>
        <v>4.3500384374794976E-3</v>
      </c>
      <c r="Q141" s="248">
        <f t="shared" si="15"/>
        <v>0</v>
      </c>
    </row>
    <row r="142" spans="1:17" x14ac:dyDescent="0.2">
      <c r="A142" s="613">
        <v>38628</v>
      </c>
      <c r="B142" s="469"/>
      <c r="C142" s="471" t="s">
        <v>491</v>
      </c>
      <c r="D142" s="471" t="s">
        <v>434</v>
      </c>
      <c r="E142" s="471" t="s">
        <v>23</v>
      </c>
      <c r="F142" s="584">
        <v>7.0270000000000001</v>
      </c>
      <c r="G142" s="585">
        <v>63.67</v>
      </c>
      <c r="H142" s="598">
        <f>200/1000/F142*3600</f>
        <v>102.46193254589441</v>
      </c>
      <c r="I142" s="473"/>
      <c r="J142" s="473" t="s">
        <v>17</v>
      </c>
      <c r="K142" s="472" t="s">
        <v>21</v>
      </c>
      <c r="L142" s="593">
        <f t="shared" si="11"/>
        <v>7.0266571134110318</v>
      </c>
      <c r="M142" s="592">
        <f t="shared" si="12"/>
        <v>63.666893184983699</v>
      </c>
      <c r="N142" s="592">
        <f t="shared" si="13"/>
        <v>102.46193254589441</v>
      </c>
      <c r="P142" s="248">
        <f t="shared" si="14"/>
        <v>3.1068150163022779E-3</v>
      </c>
      <c r="Q142" s="248">
        <f t="shared" si="15"/>
        <v>0</v>
      </c>
    </row>
    <row r="143" spans="1:17" x14ac:dyDescent="0.2">
      <c r="A143" s="613">
        <v>40437</v>
      </c>
      <c r="B143" s="470">
        <v>0.37361111111111112</v>
      </c>
      <c r="C143" s="606" t="s">
        <v>300</v>
      </c>
      <c r="D143" s="471" t="s">
        <v>288</v>
      </c>
      <c r="E143" s="471" t="s">
        <v>16</v>
      </c>
      <c r="F143" s="584">
        <v>7.66</v>
      </c>
      <c r="G143" s="585">
        <v>58.41</v>
      </c>
      <c r="H143" s="601">
        <v>94</v>
      </c>
      <c r="I143" s="473">
        <v>231</v>
      </c>
      <c r="J143" s="473" t="s">
        <v>127</v>
      </c>
      <c r="K143" s="590" t="s">
        <v>705</v>
      </c>
      <c r="L143" s="593">
        <f t="shared" si="11"/>
        <v>7.6594291801212204</v>
      </c>
      <c r="M143" s="592">
        <f t="shared" si="12"/>
        <v>58.405647312125382</v>
      </c>
      <c r="N143" s="592">
        <f t="shared" si="13"/>
        <v>93.994778067885122</v>
      </c>
      <c r="P143" s="248">
        <f t="shared" si="14"/>
        <v>4.3526878746149578E-3</v>
      </c>
      <c r="Q143" s="600">
        <f t="shared" si="15"/>
        <v>5.2219321148783138E-3</v>
      </c>
    </row>
    <row r="144" spans="1:17" x14ac:dyDescent="0.2">
      <c r="A144" s="613">
        <v>39358</v>
      </c>
      <c r="B144" s="469"/>
      <c r="C144" s="606" t="s">
        <v>440</v>
      </c>
      <c r="D144" s="471" t="s">
        <v>441</v>
      </c>
      <c r="E144" s="471" t="s">
        <v>26</v>
      </c>
      <c r="F144" s="584">
        <v>8.6159999999999997</v>
      </c>
      <c r="G144" s="585">
        <v>51.93</v>
      </c>
      <c r="H144" s="585">
        <v>83.57</v>
      </c>
      <c r="I144" s="473">
        <v>1.62</v>
      </c>
      <c r="J144" s="473" t="s">
        <v>436</v>
      </c>
      <c r="K144" s="472" t="s">
        <v>706</v>
      </c>
      <c r="L144" s="593">
        <f t="shared" si="11"/>
        <v>8.6151985058902447</v>
      </c>
      <c r="M144" s="592">
        <f t="shared" si="12"/>
        <v>51.925169267743783</v>
      </c>
      <c r="N144" s="592">
        <f t="shared" si="13"/>
        <v>83.565459610027858</v>
      </c>
      <c r="P144" s="248">
        <f t="shared" si="14"/>
        <v>4.8307322562166632E-3</v>
      </c>
      <c r="Q144" s="248">
        <f t="shared" si="15"/>
        <v>4.5403899721350172E-3</v>
      </c>
    </row>
    <row r="145" spans="1:17" x14ac:dyDescent="0.2">
      <c r="A145" s="613">
        <v>39356</v>
      </c>
      <c r="B145" s="469"/>
      <c r="C145" s="471" t="s">
        <v>440</v>
      </c>
      <c r="D145" s="471" t="s">
        <v>441</v>
      </c>
      <c r="E145" s="471" t="s">
        <v>26</v>
      </c>
      <c r="F145" s="584">
        <v>10.478999999999999</v>
      </c>
      <c r="G145" s="585">
        <v>42.69</v>
      </c>
      <c r="H145" s="585">
        <v>68.709999999999994</v>
      </c>
      <c r="I145" s="473">
        <v>0</v>
      </c>
      <c r="J145" s="473" t="s">
        <v>436</v>
      </c>
      <c r="K145" s="472" t="s">
        <v>706</v>
      </c>
      <c r="L145" s="593">
        <f t="shared" si="11"/>
        <v>10.479907669498255</v>
      </c>
      <c r="M145" s="592">
        <f t="shared" si="12"/>
        <v>42.69369772028633</v>
      </c>
      <c r="N145" s="592">
        <f t="shared" si="13"/>
        <v>68.708846263956488</v>
      </c>
      <c r="P145" s="248">
        <f t="shared" si="14"/>
        <v>-3.6977202863326397E-3</v>
      </c>
      <c r="Q145" s="248">
        <f t="shared" si="15"/>
        <v>1.1537360435056598E-3</v>
      </c>
    </row>
    <row r="146" spans="1:17" x14ac:dyDescent="0.2">
      <c r="A146" s="613">
        <v>41527</v>
      </c>
      <c r="B146" s="470">
        <v>0.33263888888888887</v>
      </c>
      <c r="C146" s="606" t="s">
        <v>64</v>
      </c>
      <c r="D146" s="471" t="s">
        <v>65</v>
      </c>
      <c r="E146" s="471" t="s">
        <v>26</v>
      </c>
      <c r="F146" s="584">
        <v>9.5690000000000008</v>
      </c>
      <c r="G146" s="585">
        <v>46.75</v>
      </c>
      <c r="H146" s="585">
        <v>75.239999999999995</v>
      </c>
      <c r="I146" s="473">
        <v>226</v>
      </c>
      <c r="J146" s="473" t="s">
        <v>17</v>
      </c>
      <c r="K146" s="471" t="s">
        <v>64</v>
      </c>
      <c r="L146" s="593">
        <f t="shared" si="11"/>
        <v>9.5697809285749802</v>
      </c>
      <c r="M146" s="592">
        <f t="shared" si="12"/>
        <v>46.753815279640541</v>
      </c>
      <c r="N146" s="592">
        <f t="shared" si="13"/>
        <v>75.242972097397853</v>
      </c>
      <c r="P146" s="248">
        <f t="shared" si="14"/>
        <v>-3.8152796405412914E-3</v>
      </c>
      <c r="Q146" s="248">
        <f t="shared" si="15"/>
        <v>-2.9720973978584198E-3</v>
      </c>
    </row>
    <row r="147" spans="1:17" x14ac:dyDescent="0.2">
      <c r="A147" s="613">
        <v>41528</v>
      </c>
      <c r="B147" s="471"/>
      <c r="C147" s="471" t="s">
        <v>64</v>
      </c>
      <c r="D147" s="471" t="s">
        <v>65</v>
      </c>
      <c r="E147" s="471" t="s">
        <v>26</v>
      </c>
      <c r="F147" s="584">
        <v>9.6940000000000008</v>
      </c>
      <c r="G147" s="585">
        <v>46.15</v>
      </c>
      <c r="H147" s="585">
        <v>74.27</v>
      </c>
      <c r="I147" s="473">
        <v>88</v>
      </c>
      <c r="J147" s="473" t="s">
        <v>17</v>
      </c>
      <c r="K147" s="471" t="s">
        <v>64</v>
      </c>
      <c r="L147" s="593">
        <f t="shared" si="11"/>
        <v>9.6941984487731414</v>
      </c>
      <c r="M147" s="592">
        <f t="shared" si="12"/>
        <v>46.150944750451863</v>
      </c>
      <c r="N147" s="592">
        <f t="shared" si="13"/>
        <v>74.272746028471218</v>
      </c>
      <c r="P147" s="248">
        <f t="shared" si="14"/>
        <v>-9.4475045186470652E-4</v>
      </c>
      <c r="Q147" s="248">
        <f t="shared" si="15"/>
        <v>-2.7460284712219618E-3</v>
      </c>
    </row>
    <row r="148" spans="1:17" x14ac:dyDescent="0.2">
      <c r="A148" s="613">
        <v>41526</v>
      </c>
      <c r="B148" s="476">
        <v>0.31944444444444448</v>
      </c>
      <c r="C148" s="481" t="s">
        <v>64</v>
      </c>
      <c r="D148" s="481" t="s">
        <v>65</v>
      </c>
      <c r="E148" s="471" t="s">
        <v>26</v>
      </c>
      <c r="F148" s="580">
        <v>10.050000000000001</v>
      </c>
      <c r="G148" s="602">
        <v>44.51</v>
      </c>
      <c r="H148" s="581">
        <v>71.64</v>
      </c>
      <c r="I148" s="477">
        <v>59</v>
      </c>
      <c r="J148" s="477" t="s">
        <v>17</v>
      </c>
      <c r="K148" s="481" t="s">
        <v>64</v>
      </c>
      <c r="L148" s="593">
        <f t="shared" si="11"/>
        <v>10.051387517656268</v>
      </c>
      <c r="M148" s="592">
        <f t="shared" si="12"/>
        <v>44.51614511551049</v>
      </c>
      <c r="N148" s="592">
        <f t="shared" si="13"/>
        <v>71.641791044776113</v>
      </c>
      <c r="P148" s="600">
        <f t="shared" si="14"/>
        <v>-6.1451155104919053E-3</v>
      </c>
      <c r="Q148" s="248">
        <f t="shared" si="15"/>
        <v>-1.7910447761124715E-3</v>
      </c>
    </row>
    <row r="149" spans="1:17" x14ac:dyDescent="0.2">
      <c r="A149" s="613">
        <v>41162</v>
      </c>
      <c r="B149" s="470">
        <v>0.30694444444444441</v>
      </c>
      <c r="C149" s="606" t="s">
        <v>68</v>
      </c>
      <c r="D149" s="471" t="s">
        <v>59</v>
      </c>
      <c r="E149" s="471" t="s">
        <v>20</v>
      </c>
      <c r="F149" s="584">
        <v>6.82</v>
      </c>
      <c r="G149" s="585">
        <v>65.599999999999994</v>
      </c>
      <c r="H149" s="585">
        <v>105.57</v>
      </c>
      <c r="I149" s="473">
        <v>56</v>
      </c>
      <c r="J149" s="473" t="s">
        <v>17</v>
      </c>
      <c r="K149" s="590" t="s">
        <v>711</v>
      </c>
      <c r="L149" s="593">
        <f t="shared" si="11"/>
        <v>6.8199277196780566</v>
      </c>
      <c r="M149" s="592">
        <f t="shared" si="12"/>
        <v>65.599304752328507</v>
      </c>
      <c r="N149" s="592">
        <f t="shared" si="13"/>
        <v>105.57184750733138</v>
      </c>
      <c r="P149" s="248">
        <f t="shared" si="14"/>
        <v>6.9524767148720912E-4</v>
      </c>
      <c r="Q149" s="248">
        <f t="shared" si="15"/>
        <v>-1.8475073313908297E-3</v>
      </c>
    </row>
    <row r="150" spans="1:17" x14ac:dyDescent="0.2">
      <c r="A150" s="613">
        <v>41526</v>
      </c>
      <c r="B150" s="476">
        <v>0.34236111111111112</v>
      </c>
      <c r="C150" s="481" t="s">
        <v>68</v>
      </c>
      <c r="D150" s="481" t="s">
        <v>59</v>
      </c>
      <c r="E150" s="471" t="s">
        <v>20</v>
      </c>
      <c r="F150" s="580">
        <v>9.0820000000000007</v>
      </c>
      <c r="G150" s="581">
        <v>49.26</v>
      </c>
      <c r="H150" s="602">
        <v>79.27</v>
      </c>
      <c r="I150" s="477">
        <v>151</v>
      </c>
      <c r="J150" s="477" t="s">
        <v>17</v>
      </c>
      <c r="K150" s="590" t="s">
        <v>711</v>
      </c>
      <c r="L150" s="593">
        <f t="shared" si="11"/>
        <v>9.082161153286247</v>
      </c>
      <c r="M150" s="592">
        <f t="shared" si="12"/>
        <v>49.260874081796999</v>
      </c>
      <c r="N150" s="592">
        <f t="shared" si="13"/>
        <v>79.277692138295521</v>
      </c>
      <c r="P150" s="248">
        <f t="shared" si="14"/>
        <v>-8.7408179700076971E-4</v>
      </c>
      <c r="Q150" s="600">
        <f t="shared" si="15"/>
        <v>-7.6921382955248419E-3</v>
      </c>
    </row>
    <row r="151" spans="1:17" x14ac:dyDescent="0.2">
      <c r="A151" s="613">
        <v>40802</v>
      </c>
      <c r="B151" s="471"/>
      <c r="C151" s="471" t="s">
        <v>156</v>
      </c>
      <c r="D151" s="471" t="s">
        <v>59</v>
      </c>
      <c r="E151" s="471" t="s">
        <v>20</v>
      </c>
      <c r="F151" s="584">
        <v>6.97</v>
      </c>
      <c r="G151" s="585">
        <v>64.19</v>
      </c>
      <c r="H151" s="585">
        <v>103.3</v>
      </c>
      <c r="I151" s="473">
        <v>9</v>
      </c>
      <c r="J151" s="473" t="s">
        <v>127</v>
      </c>
      <c r="K151" s="590" t="s">
        <v>711</v>
      </c>
      <c r="L151" s="593">
        <f t="shared" si="11"/>
        <v>6.9697345133335471</v>
      </c>
      <c r="M151" s="592">
        <f t="shared" si="12"/>
        <v>64.187555008734634</v>
      </c>
      <c r="N151" s="592">
        <f t="shared" si="13"/>
        <v>103.29985652797706</v>
      </c>
      <c r="P151" s="248">
        <f t="shared" si="14"/>
        <v>2.4449912653636829E-3</v>
      </c>
      <c r="Q151" s="248">
        <f t="shared" si="15"/>
        <v>1.4347202294118233E-4</v>
      </c>
    </row>
    <row r="152" spans="1:17" x14ac:dyDescent="0.2">
      <c r="A152" s="613">
        <v>37883</v>
      </c>
      <c r="B152" s="469"/>
      <c r="C152" s="606" t="s">
        <v>466</v>
      </c>
      <c r="D152" s="471" t="s">
        <v>547</v>
      </c>
      <c r="E152" s="471" t="s">
        <v>26</v>
      </c>
      <c r="F152" s="584">
        <v>8.2319999999999993</v>
      </c>
      <c r="G152" s="585">
        <v>54.347000000000001</v>
      </c>
      <c r="H152" s="598">
        <f>200/1000/F152*3600</f>
        <v>87.463556851311964</v>
      </c>
      <c r="I152" s="473"/>
      <c r="J152" s="473" t="s">
        <v>436</v>
      </c>
      <c r="K152" s="472" t="s">
        <v>468</v>
      </c>
      <c r="L152" s="593">
        <f t="shared" si="11"/>
        <v>8.2320506819305646</v>
      </c>
      <c r="M152" s="592">
        <f t="shared" si="12"/>
        <v>54.347334598017547</v>
      </c>
      <c r="N152" s="592">
        <f t="shared" si="13"/>
        <v>87.463556851311964</v>
      </c>
      <c r="P152" s="248">
        <f t="shared" si="14"/>
        <v>-3.3459801754531782E-4</v>
      </c>
      <c r="Q152" s="248">
        <f t="shared" si="15"/>
        <v>0</v>
      </c>
    </row>
    <row r="153" spans="1:17" x14ac:dyDescent="0.2">
      <c r="A153" s="613">
        <v>37882</v>
      </c>
      <c r="B153" s="469"/>
      <c r="C153" s="471" t="s">
        <v>466</v>
      </c>
      <c r="D153" s="471" t="s">
        <v>547</v>
      </c>
      <c r="E153" s="471" t="s">
        <v>26</v>
      </c>
      <c r="F153" s="584">
        <v>8.4209999999999994</v>
      </c>
      <c r="G153" s="585">
        <v>53.13</v>
      </c>
      <c r="H153" s="598">
        <f>200/1000/F153*3600</f>
        <v>85.500534378339879</v>
      </c>
      <c r="I153" s="473"/>
      <c r="J153" s="473" t="s">
        <v>436</v>
      </c>
      <c r="K153" s="472" t="s">
        <v>468</v>
      </c>
      <c r="L153" s="593">
        <f t="shared" si="11"/>
        <v>8.4206146887046938</v>
      </c>
      <c r="M153" s="592">
        <f t="shared" si="12"/>
        <v>53.127568983598202</v>
      </c>
      <c r="N153" s="592">
        <f t="shared" si="13"/>
        <v>85.500534378339879</v>
      </c>
      <c r="P153" s="248">
        <f t="shared" si="14"/>
        <v>2.4310164018004343E-3</v>
      </c>
      <c r="Q153" s="248">
        <f t="shared" si="15"/>
        <v>0</v>
      </c>
    </row>
    <row r="154" spans="1:17" x14ac:dyDescent="0.2">
      <c r="A154" s="614">
        <v>38993</v>
      </c>
      <c r="B154" s="474"/>
      <c r="C154" s="471" t="s">
        <v>466</v>
      </c>
      <c r="D154" s="471" t="s">
        <v>547</v>
      </c>
      <c r="E154" s="471" t="s">
        <v>26</v>
      </c>
      <c r="F154" s="586">
        <v>8.4309999999999992</v>
      </c>
      <c r="G154" s="587">
        <v>53.064</v>
      </c>
      <c r="H154" s="587">
        <v>85.399000000000001</v>
      </c>
      <c r="I154" s="475">
        <v>1.05</v>
      </c>
      <c r="J154" s="475" t="s">
        <v>17</v>
      </c>
      <c r="K154" s="472" t="s">
        <v>468</v>
      </c>
      <c r="L154" s="593">
        <f t="shared" si="11"/>
        <v>8.4310880900588057</v>
      </c>
      <c r="M154" s="592">
        <f t="shared" si="12"/>
        <v>53.064554431369999</v>
      </c>
      <c r="N154" s="592">
        <f t="shared" si="13"/>
        <v>85.399122286798743</v>
      </c>
      <c r="P154" s="248">
        <f t="shared" si="14"/>
        <v>-5.5443136999855369E-4</v>
      </c>
      <c r="Q154" s="248">
        <f t="shared" si="15"/>
        <v>-1.22286798742266E-4</v>
      </c>
    </row>
    <row r="155" spans="1:17" x14ac:dyDescent="0.2">
      <c r="A155" s="613">
        <v>38246</v>
      </c>
      <c r="B155" s="469"/>
      <c r="C155" s="471" t="s">
        <v>546</v>
      </c>
      <c r="D155" s="471" t="s">
        <v>547</v>
      </c>
      <c r="E155" s="471" t="s">
        <v>26</v>
      </c>
      <c r="F155" s="588">
        <v>8.07</v>
      </c>
      <c r="G155" s="599">
        <v>55.42</v>
      </c>
      <c r="H155" s="598">
        <f>200/1000/F155*3600</f>
        <v>89.219330855018598</v>
      </c>
      <c r="I155" s="478"/>
      <c r="J155" s="478" t="s">
        <v>17</v>
      </c>
      <c r="K155" s="472" t="s">
        <v>468</v>
      </c>
      <c r="L155" s="593">
        <f t="shared" si="11"/>
        <v>8.072667961221228</v>
      </c>
      <c r="M155" s="592">
        <f t="shared" si="12"/>
        <v>55.438321984000048</v>
      </c>
      <c r="N155" s="592">
        <f t="shared" si="13"/>
        <v>89.219330855018598</v>
      </c>
      <c r="P155" s="600">
        <f t="shared" si="14"/>
        <v>-1.8321984000046143E-2</v>
      </c>
      <c r="Q155" s="248">
        <f t="shared" si="15"/>
        <v>0</v>
      </c>
    </row>
    <row r="156" spans="1:17" x14ac:dyDescent="0.2">
      <c r="A156" s="613">
        <v>41894</v>
      </c>
      <c r="B156" s="471" t="s">
        <v>165</v>
      </c>
      <c r="C156" s="606" t="s">
        <v>293</v>
      </c>
      <c r="D156" s="471" t="s">
        <v>746</v>
      </c>
      <c r="E156" s="471" t="s">
        <v>20</v>
      </c>
      <c r="F156" s="580">
        <v>6.3170000000000002</v>
      </c>
      <c r="G156" s="585">
        <v>70.819999999999993</v>
      </c>
      <c r="H156" s="585">
        <v>113.98</v>
      </c>
      <c r="I156" s="477">
        <v>309</v>
      </c>
      <c r="J156" s="473" t="s">
        <v>17</v>
      </c>
      <c r="K156" s="471" t="s">
        <v>725</v>
      </c>
      <c r="L156" s="593">
        <f t="shared" si="11"/>
        <v>6.3172445412437233</v>
      </c>
      <c r="M156" s="592">
        <f t="shared" si="12"/>
        <v>70.822741556257782</v>
      </c>
      <c r="N156" s="592">
        <f t="shared" si="13"/>
        <v>113.97815418711414</v>
      </c>
      <c r="P156" s="248">
        <f t="shared" si="14"/>
        <v>-2.7415562577886021E-3</v>
      </c>
      <c r="Q156" s="248">
        <f t="shared" si="15"/>
        <v>1.8458128858611644E-3</v>
      </c>
    </row>
    <row r="157" spans="1:17" x14ac:dyDescent="0.2">
      <c r="A157" s="613">
        <v>41166</v>
      </c>
      <c r="B157" s="471"/>
      <c r="C157" s="471" t="s">
        <v>293</v>
      </c>
      <c r="D157" s="471" t="s">
        <v>747</v>
      </c>
      <c r="E157" s="471" t="s">
        <v>20</v>
      </c>
      <c r="F157" s="584">
        <v>6.367</v>
      </c>
      <c r="G157" s="585">
        <v>70.27</v>
      </c>
      <c r="H157" s="585">
        <v>113.08</v>
      </c>
      <c r="I157" s="473">
        <v>295</v>
      </c>
      <c r="J157" s="473" t="s">
        <v>17</v>
      </c>
      <c r="K157" s="471" t="s">
        <v>725</v>
      </c>
      <c r="L157" s="593">
        <f t="shared" si="11"/>
        <v>6.3666893184983708</v>
      </c>
      <c r="M157" s="592">
        <f t="shared" si="12"/>
        <v>70.266571134110322</v>
      </c>
      <c r="N157" s="592">
        <f t="shared" si="13"/>
        <v>113.08308465525366</v>
      </c>
      <c r="O157" s="46" t="s">
        <v>749</v>
      </c>
      <c r="P157" s="248">
        <f t="shared" si="14"/>
        <v>3.4288658896741708E-3</v>
      </c>
      <c r="Q157" s="248">
        <f t="shared" si="15"/>
        <v>-3.0846552536587524E-3</v>
      </c>
    </row>
    <row r="158" spans="1:17" x14ac:dyDescent="0.2">
      <c r="A158" s="613">
        <v>41890</v>
      </c>
      <c r="B158" s="476">
        <v>0.29305555555555557</v>
      </c>
      <c r="C158" s="471" t="s">
        <v>293</v>
      </c>
      <c r="D158" s="471" t="s">
        <v>746</v>
      </c>
      <c r="E158" s="471" t="s">
        <v>20</v>
      </c>
      <c r="F158" s="580">
        <v>6.4260000000000002</v>
      </c>
      <c r="G158" s="585">
        <v>69.62</v>
      </c>
      <c r="H158" s="601">
        <v>112.05</v>
      </c>
      <c r="I158" s="477">
        <v>220</v>
      </c>
      <c r="J158" s="477" t="s">
        <v>17</v>
      </c>
      <c r="K158" s="471" t="s">
        <v>725</v>
      </c>
      <c r="L158" s="593">
        <f t="shared" si="11"/>
        <v>6.4261312612881429</v>
      </c>
      <c r="M158" s="592">
        <f t="shared" si="12"/>
        <v>69.621422099421167</v>
      </c>
      <c r="N158" s="592">
        <f t="shared" si="13"/>
        <v>112.04481792717087</v>
      </c>
      <c r="P158" s="248">
        <f t="shared" si="14"/>
        <v>-1.4220994211626703E-3</v>
      </c>
      <c r="Q158" s="600">
        <f t="shared" si="15"/>
        <v>5.1820728291289697E-3</v>
      </c>
    </row>
    <row r="159" spans="1:17" x14ac:dyDescent="0.2">
      <c r="A159" s="613">
        <v>41892</v>
      </c>
      <c r="B159" s="476">
        <v>0.28750000000000003</v>
      </c>
      <c r="C159" s="471" t="s">
        <v>293</v>
      </c>
      <c r="D159" s="471" t="s">
        <v>746</v>
      </c>
      <c r="E159" s="471" t="s">
        <v>20</v>
      </c>
      <c r="F159" s="580">
        <v>6.4980000000000002</v>
      </c>
      <c r="G159" s="585">
        <v>68.849999999999994</v>
      </c>
      <c r="H159" s="585">
        <v>110.8</v>
      </c>
      <c r="I159" s="477">
        <v>86</v>
      </c>
      <c r="J159" s="473" t="s">
        <v>17</v>
      </c>
      <c r="K159" s="471" t="s">
        <v>725</v>
      </c>
      <c r="L159" s="593">
        <f t="shared" si="11"/>
        <v>6.4979993959459774</v>
      </c>
      <c r="M159" s="592">
        <f t="shared" si="12"/>
        <v>68.849993599704575</v>
      </c>
      <c r="N159" s="592">
        <f t="shared" si="13"/>
        <v>110.803324099723</v>
      </c>
      <c r="P159" s="248">
        <f t="shared" si="14"/>
        <v>6.4002954189845696E-6</v>
      </c>
      <c r="Q159" s="248">
        <f t="shared" si="15"/>
        <v>-3.324099723002405E-3</v>
      </c>
    </row>
    <row r="160" spans="1:17" x14ac:dyDescent="0.2">
      <c r="A160" s="613">
        <v>41527</v>
      </c>
      <c r="B160" s="470">
        <v>0.77430555555555547</v>
      </c>
      <c r="C160" s="471" t="s">
        <v>293</v>
      </c>
      <c r="D160" s="471" t="s">
        <v>746</v>
      </c>
      <c r="E160" s="471" t="s">
        <v>20</v>
      </c>
      <c r="F160" s="584">
        <v>6.5519999999999996</v>
      </c>
      <c r="G160" s="585">
        <v>68.28</v>
      </c>
      <c r="H160" s="585">
        <v>109.89</v>
      </c>
      <c r="I160" s="473">
        <v>160</v>
      </c>
      <c r="J160" s="473" t="s">
        <v>17</v>
      </c>
      <c r="K160" s="471" t="s">
        <v>725</v>
      </c>
      <c r="L160" s="593">
        <f t="shared" si="11"/>
        <v>6.5522445578629238</v>
      </c>
      <c r="M160" s="592">
        <f t="shared" si="12"/>
        <v>68.282548597509219</v>
      </c>
      <c r="N160" s="592">
        <f t="shared" si="13"/>
        <v>109.8901098901099</v>
      </c>
      <c r="P160" s="248">
        <f t="shared" si="14"/>
        <v>-2.5485975092180979E-3</v>
      </c>
      <c r="Q160" s="248">
        <f t="shared" si="15"/>
        <v>-1.0989010989703729E-4</v>
      </c>
    </row>
    <row r="161" spans="1:17" x14ac:dyDescent="0.2">
      <c r="A161" s="613">
        <v>41529</v>
      </c>
      <c r="B161" s="471"/>
      <c r="C161" s="471" t="s">
        <v>293</v>
      </c>
      <c r="D161" s="471" t="s">
        <v>746</v>
      </c>
      <c r="E161" s="471" t="s">
        <v>20</v>
      </c>
      <c r="F161" s="584">
        <v>6.625</v>
      </c>
      <c r="G161" s="585">
        <v>67.53</v>
      </c>
      <c r="H161" s="585">
        <v>108.68</v>
      </c>
      <c r="I161" s="473">
        <v>207</v>
      </c>
      <c r="J161" s="473" t="s">
        <v>17</v>
      </c>
      <c r="K161" s="471" t="s">
        <v>725</v>
      </c>
      <c r="L161" s="593">
        <f t="shared" si="11"/>
        <v>6.6250149327836567</v>
      </c>
      <c r="M161" s="592">
        <f t="shared" si="12"/>
        <v>67.530152212963074</v>
      </c>
      <c r="N161" s="592">
        <f t="shared" si="13"/>
        <v>108.67924528301887</v>
      </c>
      <c r="P161" s="248">
        <f t="shared" si="14"/>
        <v>-1.5221296307288412E-4</v>
      </c>
      <c r="Q161" s="248">
        <f t="shared" si="15"/>
        <v>7.5471698113460661E-4</v>
      </c>
    </row>
    <row r="162" spans="1:17" x14ac:dyDescent="0.2">
      <c r="A162" s="613">
        <v>41164</v>
      </c>
      <c r="B162" s="471"/>
      <c r="C162" s="471" t="s">
        <v>293</v>
      </c>
      <c r="D162" s="471" t="s">
        <v>747</v>
      </c>
      <c r="E162" s="471" t="s">
        <v>20</v>
      </c>
      <c r="F162" s="584">
        <v>6.6760000000000002</v>
      </c>
      <c r="G162" s="585">
        <v>67.010000000000005</v>
      </c>
      <c r="H162" s="585">
        <v>107.85</v>
      </c>
      <c r="I162" s="473">
        <v>181</v>
      </c>
      <c r="J162" s="473" t="s">
        <v>17</v>
      </c>
      <c r="K162" s="471" t="s">
        <v>725</v>
      </c>
      <c r="L162" s="593">
        <f t="shared" si="11"/>
        <v>6.6764252859406108</v>
      </c>
      <c r="M162" s="592">
        <f t="shared" si="12"/>
        <v>67.01426878533259</v>
      </c>
      <c r="N162" s="592">
        <f t="shared" si="13"/>
        <v>107.84901138406231</v>
      </c>
      <c r="O162" s="46" t="s">
        <v>749</v>
      </c>
      <c r="P162" s="248">
        <f t="shared" si="14"/>
        <v>-4.2687853325844571E-3</v>
      </c>
      <c r="Q162" s="248">
        <f t="shared" si="15"/>
        <v>9.8861593768617695E-4</v>
      </c>
    </row>
    <row r="163" spans="1:17" x14ac:dyDescent="0.2">
      <c r="A163" s="613">
        <v>41531</v>
      </c>
      <c r="B163" s="471"/>
      <c r="C163" s="471" t="s">
        <v>293</v>
      </c>
      <c r="D163" s="471" t="s">
        <v>746</v>
      </c>
      <c r="E163" s="471" t="s">
        <v>20</v>
      </c>
      <c r="F163" s="584">
        <v>6.7610000000000001</v>
      </c>
      <c r="G163" s="585">
        <v>66.17</v>
      </c>
      <c r="H163" s="585">
        <v>106.49</v>
      </c>
      <c r="I163" s="473">
        <v>315</v>
      </c>
      <c r="J163" s="473" t="s">
        <v>17</v>
      </c>
      <c r="K163" s="471" t="s">
        <v>725</v>
      </c>
      <c r="L163" s="593">
        <f t="shared" si="11"/>
        <v>6.7611796646649598</v>
      </c>
      <c r="M163" s="592">
        <f t="shared" si="12"/>
        <v>66.171758380547317</v>
      </c>
      <c r="N163" s="592">
        <f t="shared" si="13"/>
        <v>106.49312231918356</v>
      </c>
      <c r="P163" s="248">
        <f t="shared" si="14"/>
        <v>-1.7583805473151415E-3</v>
      </c>
      <c r="Q163" s="248">
        <f t="shared" si="15"/>
        <v>-3.1223191835607622E-3</v>
      </c>
    </row>
    <row r="164" spans="1:17" x14ac:dyDescent="0.2">
      <c r="A164" s="613">
        <v>38247</v>
      </c>
      <c r="B164" s="469"/>
      <c r="C164" s="471" t="s">
        <v>293</v>
      </c>
      <c r="D164" s="471" t="s">
        <v>367</v>
      </c>
      <c r="E164" s="471" t="s">
        <v>20</v>
      </c>
      <c r="F164" s="588">
        <v>6.79</v>
      </c>
      <c r="G164" s="589">
        <v>65.89</v>
      </c>
      <c r="H164" s="598">
        <f>200/1000/F164*3600</f>
        <v>106.03829160530192</v>
      </c>
      <c r="I164" s="478"/>
      <c r="J164" s="478" t="s">
        <v>17</v>
      </c>
      <c r="K164" s="472" t="s">
        <v>757</v>
      </c>
      <c r="L164" s="593">
        <f t="shared" si="11"/>
        <v>6.7899113433128004</v>
      </c>
      <c r="M164" s="592">
        <f t="shared" si="12"/>
        <v>65.889139677596518</v>
      </c>
      <c r="N164" s="592">
        <f t="shared" si="13"/>
        <v>106.03829160530192</v>
      </c>
      <c r="P164" s="248">
        <f t="shared" si="14"/>
        <v>8.6032240348288269E-4</v>
      </c>
      <c r="Q164" s="248">
        <f t="shared" si="15"/>
        <v>0</v>
      </c>
    </row>
    <row r="165" spans="1:17" x14ac:dyDescent="0.2">
      <c r="A165" s="614">
        <v>39709</v>
      </c>
      <c r="B165" s="474"/>
      <c r="C165" s="471" t="s">
        <v>293</v>
      </c>
      <c r="D165" s="471" t="s">
        <v>367</v>
      </c>
      <c r="E165" s="471" t="s">
        <v>20</v>
      </c>
      <c r="F165" s="586">
        <v>6.8449999999999998</v>
      </c>
      <c r="G165" s="587">
        <v>65.36</v>
      </c>
      <c r="H165" s="587">
        <v>105.19</v>
      </c>
      <c r="I165" s="475">
        <v>0</v>
      </c>
      <c r="J165" s="475" t="s">
        <v>17</v>
      </c>
      <c r="K165" s="472" t="s">
        <v>757</v>
      </c>
      <c r="L165" s="593">
        <f t="shared" si="11"/>
        <v>6.8449702939241197</v>
      </c>
      <c r="M165" s="592">
        <f t="shared" si="12"/>
        <v>65.359716349288604</v>
      </c>
      <c r="N165" s="592">
        <f t="shared" si="13"/>
        <v>105.18626734842951</v>
      </c>
      <c r="P165" s="248">
        <f t="shared" si="14"/>
        <v>2.8365071139546671E-4</v>
      </c>
      <c r="Q165" s="248">
        <f t="shared" si="15"/>
        <v>3.7326515704876329E-3</v>
      </c>
    </row>
    <row r="166" spans="1:17" x14ac:dyDescent="0.2">
      <c r="A166" s="613">
        <v>40437</v>
      </c>
      <c r="B166" s="470">
        <v>0.75138888888888899</v>
      </c>
      <c r="C166" s="471" t="s">
        <v>293</v>
      </c>
      <c r="D166" s="471" t="s">
        <v>752</v>
      </c>
      <c r="E166" s="471" t="s">
        <v>20</v>
      </c>
      <c r="F166" s="584">
        <v>6.8609999999999998</v>
      </c>
      <c r="G166" s="585">
        <v>65.209999999999994</v>
      </c>
      <c r="H166" s="585">
        <v>104.94</v>
      </c>
      <c r="I166" s="473">
        <v>155</v>
      </c>
      <c r="J166" s="473" t="s">
        <v>127</v>
      </c>
      <c r="K166" s="472" t="s">
        <v>735</v>
      </c>
      <c r="L166" s="593">
        <f t="shared" si="11"/>
        <v>6.8607155100579744</v>
      </c>
      <c r="M166" s="592">
        <f t="shared" si="12"/>
        <v>65.207296080874571</v>
      </c>
      <c r="N166" s="592">
        <f t="shared" si="13"/>
        <v>104.94097070397902</v>
      </c>
      <c r="P166" s="248">
        <f t="shared" si="14"/>
        <v>2.7039191254232264E-3</v>
      </c>
      <c r="Q166" s="248">
        <f t="shared" si="15"/>
        <v>-9.7070397902143668E-4</v>
      </c>
    </row>
    <row r="167" spans="1:17" x14ac:dyDescent="0.2">
      <c r="A167" s="614">
        <v>39710</v>
      </c>
      <c r="B167" s="474"/>
      <c r="C167" s="471" t="s">
        <v>293</v>
      </c>
      <c r="D167" s="471" t="s">
        <v>367</v>
      </c>
      <c r="E167" s="471" t="s">
        <v>20</v>
      </c>
      <c r="F167" s="586">
        <v>6.8650000000000002</v>
      </c>
      <c r="G167" s="587">
        <v>65.17</v>
      </c>
      <c r="H167" s="587">
        <v>104.88</v>
      </c>
      <c r="I167" s="475">
        <v>0.7</v>
      </c>
      <c r="J167" s="475" t="s">
        <v>17</v>
      </c>
      <c r="K167" s="472" t="s">
        <v>757</v>
      </c>
      <c r="L167" s="593">
        <f t="shared" si="11"/>
        <v>6.8649264755390584</v>
      </c>
      <c r="M167" s="592">
        <f t="shared" si="12"/>
        <v>65.169302026348191</v>
      </c>
      <c r="N167" s="592">
        <f t="shared" si="13"/>
        <v>104.87982520029134</v>
      </c>
      <c r="P167" s="248">
        <f t="shared" si="14"/>
        <v>6.9797365181045734E-4</v>
      </c>
      <c r="Q167" s="248">
        <f t="shared" si="15"/>
        <v>1.7479970865963423E-4</v>
      </c>
    </row>
    <row r="168" spans="1:17" x14ac:dyDescent="0.2">
      <c r="A168" s="613">
        <v>38631</v>
      </c>
      <c r="B168" s="469"/>
      <c r="C168" s="471" t="s">
        <v>293</v>
      </c>
      <c r="D168" s="471" t="s">
        <v>367</v>
      </c>
      <c r="E168" s="471" t="s">
        <v>20</v>
      </c>
      <c r="F168" s="584">
        <v>6.8780000000000001</v>
      </c>
      <c r="G168" s="585">
        <v>65.046000000000006</v>
      </c>
      <c r="H168" s="598">
        <f>200/1000/F168*3600</f>
        <v>104.68159348647863</v>
      </c>
      <c r="I168" s="473"/>
      <c r="J168" s="473" t="s">
        <v>17</v>
      </c>
      <c r="K168" s="472" t="s">
        <v>757</v>
      </c>
      <c r="L168" s="593">
        <f t="shared" si="11"/>
        <v>6.878013381466662</v>
      </c>
      <c r="M168" s="592">
        <f t="shared" si="12"/>
        <v>65.046126549997155</v>
      </c>
      <c r="N168" s="592">
        <f t="shared" si="13"/>
        <v>104.68159348647863</v>
      </c>
      <c r="P168" s="248">
        <f t="shared" si="14"/>
        <v>-1.2654999714811765E-4</v>
      </c>
      <c r="Q168" s="248">
        <f t="shared" si="15"/>
        <v>0</v>
      </c>
    </row>
    <row r="169" spans="1:17" x14ac:dyDescent="0.2">
      <c r="A169" s="613">
        <v>40436</v>
      </c>
      <c r="B169" s="470">
        <v>0.77847222222222223</v>
      </c>
      <c r="C169" s="471" t="s">
        <v>293</v>
      </c>
      <c r="D169" s="471" t="s">
        <v>752</v>
      </c>
      <c r="E169" s="471" t="s">
        <v>20</v>
      </c>
      <c r="F169" s="584">
        <v>6.8920000000000003</v>
      </c>
      <c r="G169" s="585">
        <v>64.91</v>
      </c>
      <c r="H169" s="585">
        <v>104.47</v>
      </c>
      <c r="I169" s="473">
        <v>143</v>
      </c>
      <c r="J169" s="473" t="s">
        <v>127</v>
      </c>
      <c r="K169" s="472" t="s">
        <v>735</v>
      </c>
      <c r="L169" s="593">
        <f t="shared" si="11"/>
        <v>6.8924242552901012</v>
      </c>
      <c r="M169" s="592">
        <f t="shared" si="12"/>
        <v>64.913995706744103</v>
      </c>
      <c r="N169" s="592">
        <f t="shared" si="13"/>
        <v>104.46894950667441</v>
      </c>
      <c r="P169" s="248">
        <f t="shared" si="14"/>
        <v>-3.9957067441065419E-3</v>
      </c>
      <c r="Q169" s="248">
        <f t="shared" si="15"/>
        <v>1.0504933255930382E-3</v>
      </c>
    </row>
    <row r="170" spans="1:17" x14ac:dyDescent="0.2">
      <c r="A170" s="613">
        <v>41529</v>
      </c>
      <c r="B170" s="470">
        <v>0.37013888888888885</v>
      </c>
      <c r="C170" s="471" t="s">
        <v>293</v>
      </c>
      <c r="D170" s="471" t="s">
        <v>746</v>
      </c>
      <c r="E170" s="471" t="s">
        <v>20</v>
      </c>
      <c r="F170" s="584">
        <v>7.0709999999999997</v>
      </c>
      <c r="G170" s="585">
        <v>63.27</v>
      </c>
      <c r="H170" s="585">
        <v>101.82</v>
      </c>
      <c r="I170" s="473">
        <v>129</v>
      </c>
      <c r="J170" s="473" t="s">
        <v>17</v>
      </c>
      <c r="K170" s="471" t="s">
        <v>725</v>
      </c>
      <c r="L170" s="593">
        <f t="shared" si="11"/>
        <v>7.071080423753445</v>
      </c>
      <c r="M170" s="592">
        <f t="shared" si="12"/>
        <v>63.270719616868959</v>
      </c>
      <c r="N170" s="592">
        <f t="shared" si="13"/>
        <v>101.82435299109038</v>
      </c>
      <c r="P170" s="248">
        <f t="shared" si="14"/>
        <v>-7.1961686895605226E-4</v>
      </c>
      <c r="Q170" s="248">
        <f t="shared" si="15"/>
        <v>-4.3529910903856717E-3</v>
      </c>
    </row>
    <row r="171" spans="1:17" x14ac:dyDescent="0.2">
      <c r="A171" s="614">
        <v>39707</v>
      </c>
      <c r="B171" s="474"/>
      <c r="C171" s="471" t="s">
        <v>293</v>
      </c>
      <c r="D171" s="471" t="s">
        <v>367</v>
      </c>
      <c r="E171" s="471" t="s">
        <v>20</v>
      </c>
      <c r="F171" s="586">
        <v>7.11</v>
      </c>
      <c r="G171" s="587">
        <v>62.92</v>
      </c>
      <c r="H171" s="587">
        <v>101.27</v>
      </c>
      <c r="I171" s="475">
        <v>0.67</v>
      </c>
      <c r="J171" s="475" t="s">
        <v>17</v>
      </c>
      <c r="K171" s="472" t="s">
        <v>757</v>
      </c>
      <c r="L171" s="593">
        <f t="shared" si="11"/>
        <v>7.1104141514761672</v>
      </c>
      <c r="M171" s="592">
        <f t="shared" si="12"/>
        <v>62.923665036692043</v>
      </c>
      <c r="N171" s="592">
        <f t="shared" si="13"/>
        <v>101.26582278481013</v>
      </c>
      <c r="P171" s="248">
        <f t="shared" si="14"/>
        <v>-3.6650366920412125E-3</v>
      </c>
      <c r="Q171" s="248">
        <f t="shared" si="15"/>
        <v>4.1772151898697985E-3</v>
      </c>
    </row>
    <row r="172" spans="1:17" x14ac:dyDescent="0.2">
      <c r="A172" s="614">
        <v>39711</v>
      </c>
      <c r="B172" s="474"/>
      <c r="C172" s="471" t="s">
        <v>293</v>
      </c>
      <c r="D172" s="471" t="s">
        <v>367</v>
      </c>
      <c r="E172" s="471" t="s">
        <v>20</v>
      </c>
      <c r="F172" s="586">
        <v>7.17</v>
      </c>
      <c r="G172" s="587">
        <v>62.4</v>
      </c>
      <c r="H172" s="587">
        <v>100.42</v>
      </c>
      <c r="I172" s="475">
        <v>1.62</v>
      </c>
      <c r="J172" s="475" t="s">
        <v>17</v>
      </c>
      <c r="K172" s="472" t="s">
        <v>757</v>
      </c>
      <c r="L172" s="593">
        <f t="shared" si="11"/>
        <v>7.1696676027384694</v>
      </c>
      <c r="M172" s="592">
        <f t="shared" si="12"/>
        <v>62.397107170276207</v>
      </c>
      <c r="N172" s="592">
        <f t="shared" si="13"/>
        <v>100.41841004184101</v>
      </c>
      <c r="P172" s="248">
        <f t="shared" si="14"/>
        <v>2.8928297237911238E-3</v>
      </c>
      <c r="Q172" s="248">
        <f t="shared" si="15"/>
        <v>1.5899581589877698E-3</v>
      </c>
    </row>
    <row r="173" spans="1:17" x14ac:dyDescent="0.2">
      <c r="A173" s="613">
        <v>38244</v>
      </c>
      <c r="B173" s="469"/>
      <c r="C173" s="471" t="s">
        <v>293</v>
      </c>
      <c r="D173" s="471" t="s">
        <v>367</v>
      </c>
      <c r="E173" s="471" t="s">
        <v>20</v>
      </c>
      <c r="F173" s="584">
        <v>7.2389999999999999</v>
      </c>
      <c r="G173" s="585">
        <v>61.8</v>
      </c>
      <c r="H173" s="598">
        <f>200/1000/F173*3600</f>
        <v>99.461251554082068</v>
      </c>
      <c r="I173" s="473"/>
      <c r="J173" s="473" t="s">
        <v>17</v>
      </c>
      <c r="K173" s="472" t="s">
        <v>757</v>
      </c>
      <c r="L173" s="593">
        <f t="shared" si="11"/>
        <v>7.2392760260660269</v>
      </c>
      <c r="M173" s="592">
        <f t="shared" si="12"/>
        <v>61.802356459577346</v>
      </c>
      <c r="N173" s="592">
        <f t="shared" si="13"/>
        <v>99.461251554082068</v>
      </c>
      <c r="P173" s="248">
        <f t="shared" si="14"/>
        <v>-2.3564595773493124E-3</v>
      </c>
      <c r="Q173" s="248">
        <f t="shared" si="15"/>
        <v>0</v>
      </c>
    </row>
    <row r="174" spans="1:17" x14ac:dyDescent="0.2">
      <c r="A174" s="613">
        <v>37534</v>
      </c>
      <c r="B174" s="469"/>
      <c r="C174" s="471" t="s">
        <v>293</v>
      </c>
      <c r="D174" s="471" t="s">
        <v>602</v>
      </c>
      <c r="E174" s="471" t="s">
        <v>20</v>
      </c>
      <c r="F174" s="584">
        <v>7.4749999999999996</v>
      </c>
      <c r="G174" s="585">
        <v>59.85</v>
      </c>
      <c r="H174" s="598">
        <f>200/1000/F174*3600</f>
        <v>96.321070234113719</v>
      </c>
      <c r="I174" s="473"/>
      <c r="J174" s="473" t="s">
        <v>476</v>
      </c>
      <c r="K174" s="472" t="s">
        <v>735</v>
      </c>
      <c r="L174" s="593">
        <f t="shared" si="11"/>
        <v>7.4751421622536407</v>
      </c>
      <c r="M174" s="592">
        <f t="shared" si="12"/>
        <v>59.851138248947215</v>
      </c>
      <c r="N174" s="592">
        <f t="shared" si="13"/>
        <v>96.321070234113719</v>
      </c>
      <c r="O174" s="633"/>
      <c r="P174" s="635">
        <f t="shared" si="14"/>
        <v>-1.1382489472140378E-3</v>
      </c>
      <c r="Q174" s="635">
        <f t="shared" si="15"/>
        <v>0</v>
      </c>
    </row>
    <row r="175" spans="1:17" x14ac:dyDescent="0.2">
      <c r="A175" s="614">
        <v>39709</v>
      </c>
      <c r="B175" s="474"/>
      <c r="C175" s="471" t="s">
        <v>293</v>
      </c>
      <c r="D175" s="471" t="s">
        <v>367</v>
      </c>
      <c r="E175" s="471" t="s">
        <v>20</v>
      </c>
      <c r="F175" s="586">
        <v>7.5789999999999997</v>
      </c>
      <c r="G175" s="587">
        <v>59.03</v>
      </c>
      <c r="H175" s="587">
        <v>95</v>
      </c>
      <c r="I175" s="475">
        <v>1.2</v>
      </c>
      <c r="J175" s="475" t="s">
        <v>17</v>
      </c>
      <c r="K175" s="472" t="s">
        <v>757</v>
      </c>
      <c r="L175" s="593">
        <f t="shared" si="11"/>
        <v>7.5789811690814917</v>
      </c>
      <c r="M175" s="592">
        <f t="shared" si="12"/>
        <v>59.02985333300969</v>
      </c>
      <c r="N175" s="592">
        <f t="shared" si="13"/>
        <v>94.999340282359157</v>
      </c>
      <c r="P175" s="248">
        <f t="shared" si="14"/>
        <v>1.4666699031096186E-4</v>
      </c>
      <c r="Q175" s="248">
        <f t="shared" si="15"/>
        <v>6.5971764084338247E-4</v>
      </c>
    </row>
    <row r="176" spans="1:17" x14ac:dyDescent="0.2">
      <c r="A176" s="613">
        <v>38630</v>
      </c>
      <c r="B176" s="469"/>
      <c r="C176" s="471" t="s">
        <v>293</v>
      </c>
      <c r="D176" s="471" t="s">
        <v>367</v>
      </c>
      <c r="E176" s="471" t="s">
        <v>20</v>
      </c>
      <c r="F176" s="584">
        <v>7.62</v>
      </c>
      <c r="G176" s="585">
        <v>58.71</v>
      </c>
      <c r="H176" s="598">
        <f>200/1000/F176*3600</f>
        <v>94.488188976377955</v>
      </c>
      <c r="I176" s="473"/>
      <c r="J176" s="473" t="s">
        <v>17</v>
      </c>
      <c r="K176" s="472" t="s">
        <v>757</v>
      </c>
      <c r="L176" s="593">
        <f t="shared" si="11"/>
        <v>7.6202905537537129</v>
      </c>
      <c r="M176" s="592">
        <f t="shared" si="12"/>
        <v>58.712238636598471</v>
      </c>
      <c r="N176" s="592">
        <f t="shared" si="13"/>
        <v>94.488188976377955</v>
      </c>
      <c r="P176" s="248">
        <f t="shared" si="14"/>
        <v>-2.2386365984701229E-3</v>
      </c>
      <c r="Q176" s="248">
        <f t="shared" si="15"/>
        <v>0</v>
      </c>
    </row>
    <row r="177" spans="1:17" x14ac:dyDescent="0.2">
      <c r="A177" s="613">
        <v>37533</v>
      </c>
      <c r="B177" s="469"/>
      <c r="C177" s="471" t="s">
        <v>293</v>
      </c>
      <c r="D177" s="471" t="s">
        <v>602</v>
      </c>
      <c r="E177" s="471" t="s">
        <v>20</v>
      </c>
      <c r="F177" s="584">
        <v>7.9850000000000003</v>
      </c>
      <c r="G177" s="585">
        <v>56.03</v>
      </c>
      <c r="H177" s="598">
        <f>200/1000/F177*3600</f>
        <v>90.169067000626171</v>
      </c>
      <c r="I177" s="473"/>
      <c r="J177" s="473" t="s">
        <v>476</v>
      </c>
      <c r="K177" s="472" t="s">
        <v>735</v>
      </c>
      <c r="L177" s="593">
        <f t="shared" si="11"/>
        <v>7.984780624859547</v>
      </c>
      <c r="M177" s="592">
        <f t="shared" si="12"/>
        <v>56.028460665107126</v>
      </c>
      <c r="N177" s="592">
        <f t="shared" si="13"/>
        <v>90.169067000626171</v>
      </c>
      <c r="O177" s="633"/>
      <c r="P177" s="635">
        <f t="shared" si="14"/>
        <v>1.5393348928753881E-3</v>
      </c>
      <c r="Q177" s="635">
        <f t="shared" si="15"/>
        <v>0</v>
      </c>
    </row>
    <row r="178" spans="1:17" x14ac:dyDescent="0.2">
      <c r="A178" s="613">
        <v>41890</v>
      </c>
      <c r="B178" s="470">
        <v>0.36527777777777781</v>
      </c>
      <c r="C178" s="471" t="s">
        <v>293</v>
      </c>
      <c r="D178" s="471" t="s">
        <v>746</v>
      </c>
      <c r="E178" s="471" t="s">
        <v>20</v>
      </c>
      <c r="F178" s="580">
        <v>8.1120000000000001</v>
      </c>
      <c r="G178" s="585">
        <v>55.15</v>
      </c>
      <c r="H178" s="585">
        <v>88.76</v>
      </c>
      <c r="I178" s="473">
        <v>115</v>
      </c>
      <c r="J178" s="473" t="s">
        <v>17</v>
      </c>
      <c r="K178" s="471" t="s">
        <v>725</v>
      </c>
      <c r="L178" s="593">
        <f t="shared" si="11"/>
        <v>8.1121896357367245</v>
      </c>
      <c r="M178" s="592">
        <f t="shared" si="12"/>
        <v>55.15128925183437</v>
      </c>
      <c r="N178" s="592">
        <f t="shared" si="13"/>
        <v>88.757396449704146</v>
      </c>
      <c r="P178" s="248">
        <f t="shared" si="14"/>
        <v>-1.2892518343718962E-3</v>
      </c>
      <c r="Q178" s="248">
        <f t="shared" si="15"/>
        <v>2.603550295859236E-3</v>
      </c>
    </row>
    <row r="179" spans="1:17" x14ac:dyDescent="0.2">
      <c r="A179" s="613">
        <v>38629</v>
      </c>
      <c r="B179" s="469"/>
      <c r="C179" s="471" t="s">
        <v>293</v>
      </c>
      <c r="D179" s="471" t="s">
        <v>367</v>
      </c>
      <c r="E179" s="471" t="s">
        <v>20</v>
      </c>
      <c r="F179" s="584">
        <v>8.3800000000000008</v>
      </c>
      <c r="G179" s="585">
        <v>53.39</v>
      </c>
      <c r="H179" s="598">
        <f>200/1000/F179*3600</f>
        <v>85.918854415274467</v>
      </c>
      <c r="I179" s="473"/>
      <c r="J179" s="473" t="s">
        <v>17</v>
      </c>
      <c r="K179" s="472" t="s">
        <v>757</v>
      </c>
      <c r="L179" s="593">
        <f t="shared" si="11"/>
        <v>8.3796077619569296</v>
      </c>
      <c r="M179" s="592">
        <f t="shared" si="12"/>
        <v>53.38750100368501</v>
      </c>
      <c r="N179" s="592">
        <f t="shared" si="13"/>
        <v>85.918854415274467</v>
      </c>
      <c r="P179" s="248">
        <f t="shared" si="14"/>
        <v>2.4989963149906202E-3</v>
      </c>
      <c r="Q179" s="248">
        <f t="shared" si="15"/>
        <v>0</v>
      </c>
    </row>
    <row r="180" spans="1:17" x14ac:dyDescent="0.2">
      <c r="A180" s="613">
        <v>40434</v>
      </c>
      <c r="B180" s="470">
        <v>0.37222222222222223</v>
      </c>
      <c r="C180" s="471" t="s">
        <v>293</v>
      </c>
      <c r="D180" s="471" t="s">
        <v>752</v>
      </c>
      <c r="E180" s="471" t="s">
        <v>20</v>
      </c>
      <c r="F180" s="584">
        <v>8.49</v>
      </c>
      <c r="G180" s="585">
        <v>52.7</v>
      </c>
      <c r="H180" s="598">
        <f>200/1000/F180*3600</f>
        <v>84.805653710247356</v>
      </c>
      <c r="I180" s="473">
        <v>266</v>
      </c>
      <c r="J180" s="473" t="s">
        <v>127</v>
      </c>
      <c r="K180" s="472" t="s">
        <v>735</v>
      </c>
      <c r="L180" s="593">
        <f t="shared" si="11"/>
        <v>8.4893217914778081</v>
      </c>
      <c r="M180" s="592">
        <f t="shared" si="12"/>
        <v>52.695790154402872</v>
      </c>
      <c r="N180" s="592">
        <f t="shared" si="13"/>
        <v>84.805653710247356</v>
      </c>
      <c r="P180" s="248">
        <f t="shared" si="14"/>
        <v>4.2098455971313342E-3</v>
      </c>
      <c r="Q180" s="248">
        <f t="shared" si="15"/>
        <v>0</v>
      </c>
    </row>
    <row r="181" spans="1:17" x14ac:dyDescent="0.2">
      <c r="A181" s="613">
        <v>41526</v>
      </c>
      <c r="B181" s="476">
        <v>0.34375</v>
      </c>
      <c r="C181" s="471" t="s">
        <v>293</v>
      </c>
      <c r="D181" s="481" t="s">
        <v>746</v>
      </c>
      <c r="E181" s="471" t="s">
        <v>20</v>
      </c>
      <c r="F181" s="580">
        <v>10.952999999999999</v>
      </c>
      <c r="G181" s="602">
        <v>40.840000000000003</v>
      </c>
      <c r="H181" s="602">
        <v>65.73</v>
      </c>
      <c r="I181" s="477">
        <v>259</v>
      </c>
      <c r="J181" s="477" t="s">
        <v>17</v>
      </c>
      <c r="K181" s="471" t="s">
        <v>725</v>
      </c>
      <c r="L181" s="593">
        <f t="shared" si="11"/>
        <v>10.954634143263476</v>
      </c>
      <c r="M181" s="592">
        <f t="shared" si="12"/>
        <v>40.846093162684234</v>
      </c>
      <c r="N181" s="592">
        <f t="shared" si="13"/>
        <v>65.735414954806899</v>
      </c>
      <c r="P181" s="600">
        <f t="shared" si="14"/>
        <v>-6.0931626842304354E-3</v>
      </c>
      <c r="Q181" s="600">
        <f t="shared" si="15"/>
        <v>-5.4149548068949116E-3</v>
      </c>
    </row>
    <row r="182" spans="1:17" x14ac:dyDescent="0.2">
      <c r="A182" s="613">
        <v>40439</v>
      </c>
      <c r="B182" s="470">
        <v>0.78194444444444444</v>
      </c>
      <c r="C182" s="606" t="s">
        <v>94</v>
      </c>
      <c r="D182" s="471" t="s">
        <v>95</v>
      </c>
      <c r="E182" s="471" t="s">
        <v>26</v>
      </c>
      <c r="F182" s="584">
        <v>6.2210000000000001</v>
      </c>
      <c r="G182" s="585">
        <v>71.92</v>
      </c>
      <c r="H182" s="585">
        <v>115.74</v>
      </c>
      <c r="I182" s="473">
        <v>146</v>
      </c>
      <c r="J182" s="473" t="s">
        <v>127</v>
      </c>
      <c r="K182" s="590" t="s">
        <v>727</v>
      </c>
      <c r="L182" s="593">
        <f t="shared" si="11"/>
        <v>6.2206237265139102</v>
      </c>
      <c r="M182" s="592">
        <f t="shared" si="12"/>
        <v>71.915649961562522</v>
      </c>
      <c r="N182" s="592">
        <f t="shared" si="13"/>
        <v>115.73701977174089</v>
      </c>
      <c r="O182" s="633"/>
      <c r="P182" s="635">
        <f t="shared" si="14"/>
        <v>4.3500384374794976E-3</v>
      </c>
      <c r="Q182" s="635">
        <f t="shared" si="15"/>
        <v>2.9802282591049334E-3</v>
      </c>
    </row>
    <row r="183" spans="1:17" x14ac:dyDescent="0.2">
      <c r="A183" s="613">
        <v>40799</v>
      </c>
      <c r="B183" s="471"/>
      <c r="C183" s="471" t="s">
        <v>94</v>
      </c>
      <c r="D183" s="471" t="s">
        <v>95</v>
      </c>
      <c r="E183" s="471" t="s">
        <v>26</v>
      </c>
      <c r="F183" s="584">
        <v>6.242</v>
      </c>
      <c r="G183" s="585">
        <v>71.67</v>
      </c>
      <c r="H183" s="585">
        <v>115.35</v>
      </c>
      <c r="I183" s="473">
        <v>171</v>
      </c>
      <c r="J183" s="473" t="s">
        <v>127</v>
      </c>
      <c r="K183" s="590" t="s">
        <v>727</v>
      </c>
      <c r="L183" s="593">
        <f t="shared" si="11"/>
        <v>6.2423225674742637</v>
      </c>
      <c r="M183" s="592">
        <f t="shared" si="12"/>
        <v>71.673703686459532</v>
      </c>
      <c r="N183" s="592">
        <f t="shared" si="13"/>
        <v>115.34764498558155</v>
      </c>
      <c r="O183" s="633"/>
      <c r="P183" s="635">
        <f t="shared" si="14"/>
        <v>-3.7036864595307861E-3</v>
      </c>
      <c r="Q183" s="635">
        <f t="shared" si="15"/>
        <v>2.3550144184412147E-3</v>
      </c>
    </row>
    <row r="184" spans="1:17" x14ac:dyDescent="0.2">
      <c r="A184" s="613">
        <v>40436</v>
      </c>
      <c r="B184" s="470">
        <v>0.77777777777777779</v>
      </c>
      <c r="C184" s="471" t="s">
        <v>94</v>
      </c>
      <c r="D184" s="471" t="s">
        <v>95</v>
      </c>
      <c r="E184" s="471" t="s">
        <v>26</v>
      </c>
      <c r="F184" s="584">
        <v>6.2549999999999999</v>
      </c>
      <c r="G184" s="585">
        <v>71.52</v>
      </c>
      <c r="H184" s="585">
        <v>115.11</v>
      </c>
      <c r="I184" s="473">
        <v>102</v>
      </c>
      <c r="J184" s="473" t="s">
        <v>127</v>
      </c>
      <c r="K184" s="590" t="s">
        <v>727</v>
      </c>
      <c r="L184" s="593">
        <f t="shared" si="11"/>
        <v>6.2554146869530269</v>
      </c>
      <c r="M184" s="592">
        <f t="shared" si="12"/>
        <v>71.524741552498867</v>
      </c>
      <c r="N184" s="592">
        <f t="shared" si="13"/>
        <v>115.10791366906474</v>
      </c>
      <c r="O184" s="633"/>
      <c r="P184" s="635">
        <f t="shared" si="14"/>
        <v>-4.7415524988707602E-3</v>
      </c>
      <c r="Q184" s="635">
        <f t="shared" si="15"/>
        <v>2.0863309352563419E-3</v>
      </c>
    </row>
    <row r="185" spans="1:17" x14ac:dyDescent="0.2">
      <c r="A185" s="613">
        <v>40074</v>
      </c>
      <c r="B185" s="470">
        <v>0.78749999999999998</v>
      </c>
      <c r="C185" s="471" t="s">
        <v>94</v>
      </c>
      <c r="D185" s="471" t="s">
        <v>95</v>
      </c>
      <c r="E185" s="471" t="s">
        <v>26</v>
      </c>
      <c r="F185" s="584">
        <v>6.2949999999999999</v>
      </c>
      <c r="G185" s="585">
        <v>71.069999999999993</v>
      </c>
      <c r="H185" s="585">
        <v>114.377</v>
      </c>
      <c r="I185" s="473">
        <v>130</v>
      </c>
      <c r="J185" s="473" t="s">
        <v>17</v>
      </c>
      <c r="K185" s="590" t="s">
        <v>727</v>
      </c>
      <c r="L185" s="593">
        <f t="shared" si="11"/>
        <v>6.2950226313617632</v>
      </c>
      <c r="M185" s="592">
        <f t="shared" si="12"/>
        <v>71.07025550609697</v>
      </c>
      <c r="N185" s="592">
        <f t="shared" si="13"/>
        <v>114.37648927720413</v>
      </c>
      <c r="O185" s="633"/>
      <c r="P185" s="635">
        <f t="shared" si="14"/>
        <v>-2.5550609697688742E-4</v>
      </c>
      <c r="Q185" s="635">
        <f t="shared" si="15"/>
        <v>5.1072279586605873E-4</v>
      </c>
    </row>
    <row r="186" spans="1:17" x14ac:dyDescent="0.2">
      <c r="A186" s="613">
        <v>40075</v>
      </c>
      <c r="B186" s="470">
        <v>0.7895833333333333</v>
      </c>
      <c r="C186" s="471" t="s">
        <v>94</v>
      </c>
      <c r="D186" s="471" t="s">
        <v>95</v>
      </c>
      <c r="E186" s="471" t="s">
        <v>26</v>
      </c>
      <c r="F186" s="584">
        <v>6.3179999999999996</v>
      </c>
      <c r="G186" s="585">
        <v>70.811999999999998</v>
      </c>
      <c r="H186" s="585">
        <v>113.96</v>
      </c>
      <c r="I186" s="473">
        <v>279</v>
      </c>
      <c r="J186" s="473" t="s">
        <v>17</v>
      </c>
      <c r="K186" s="590" t="s">
        <v>727</v>
      </c>
      <c r="L186" s="593">
        <f t="shared" si="11"/>
        <v>6.3179582332214936</v>
      </c>
      <c r="M186" s="592">
        <f t="shared" si="12"/>
        <v>70.81153187889845</v>
      </c>
      <c r="N186" s="592">
        <f t="shared" si="13"/>
        <v>113.96011396011397</v>
      </c>
      <c r="O186" s="633"/>
      <c r="P186" s="635">
        <f t="shared" si="14"/>
        <v>4.6812110154803577E-4</v>
      </c>
      <c r="Q186" s="635">
        <f t="shared" si="15"/>
        <v>-1.1396011397835082E-4</v>
      </c>
    </row>
    <row r="187" spans="1:17" x14ac:dyDescent="0.2">
      <c r="A187" s="613">
        <v>40072</v>
      </c>
      <c r="B187" s="470">
        <v>0.78680555555555554</v>
      </c>
      <c r="C187" s="471" t="s">
        <v>94</v>
      </c>
      <c r="D187" s="471" t="s">
        <v>95</v>
      </c>
      <c r="E187" s="471" t="s">
        <v>26</v>
      </c>
      <c r="F187" s="584">
        <v>6.492</v>
      </c>
      <c r="G187" s="585">
        <v>68.914000000000001</v>
      </c>
      <c r="H187" s="585">
        <v>110.90600000000001</v>
      </c>
      <c r="I187" s="473">
        <v>116</v>
      </c>
      <c r="J187" s="473" t="s">
        <v>17</v>
      </c>
      <c r="K187" s="590" t="s">
        <v>727</v>
      </c>
      <c r="L187" s="593">
        <f t="shared" si="11"/>
        <v>6.4919647446219999</v>
      </c>
      <c r="M187" s="592">
        <f t="shared" si="12"/>
        <v>68.913625756451083</v>
      </c>
      <c r="N187" s="592">
        <f t="shared" si="13"/>
        <v>110.90573012939002</v>
      </c>
      <c r="O187" s="633"/>
      <c r="P187" s="635">
        <f t="shared" si="14"/>
        <v>3.7424354891868461E-4</v>
      </c>
      <c r="Q187" s="635">
        <f t="shared" si="15"/>
        <v>2.6987060998351353E-4</v>
      </c>
    </row>
    <row r="188" spans="1:17" x14ac:dyDescent="0.2">
      <c r="A188" s="613">
        <v>40073</v>
      </c>
      <c r="B188" s="470">
        <v>0.78611111111111109</v>
      </c>
      <c r="C188" s="471" t="s">
        <v>94</v>
      </c>
      <c r="D188" s="471" t="s">
        <v>95</v>
      </c>
      <c r="E188" s="471" t="s">
        <v>26</v>
      </c>
      <c r="F188" s="584">
        <v>6.6929999999999996</v>
      </c>
      <c r="G188" s="585">
        <v>66.843999999999994</v>
      </c>
      <c r="H188" s="585">
        <v>107.575</v>
      </c>
      <c r="I188" s="473">
        <v>171</v>
      </c>
      <c r="J188" s="473" t="s">
        <v>17</v>
      </c>
      <c r="K188" s="590" t="s">
        <v>727</v>
      </c>
      <c r="L188" s="593">
        <f t="shared" si="11"/>
        <v>6.6930054815821984</v>
      </c>
      <c r="M188" s="592">
        <f t="shared" si="12"/>
        <v>66.84405474538778</v>
      </c>
      <c r="N188" s="592">
        <f t="shared" si="13"/>
        <v>107.57507844016138</v>
      </c>
      <c r="O188" s="633"/>
      <c r="P188" s="635">
        <f t="shared" si="14"/>
        <v>-5.4745387785715138E-5</v>
      </c>
      <c r="Q188" s="635">
        <f t="shared" si="15"/>
        <v>-7.8440161374260242E-5</v>
      </c>
    </row>
    <row r="189" spans="1:17" x14ac:dyDescent="0.2">
      <c r="A189" s="613">
        <v>40071</v>
      </c>
      <c r="B189" s="470">
        <v>0.78402777777777777</v>
      </c>
      <c r="C189" s="471" t="s">
        <v>94</v>
      </c>
      <c r="D189" s="471" t="s">
        <v>95</v>
      </c>
      <c r="E189" s="471" t="s">
        <v>26</v>
      </c>
      <c r="F189" s="584">
        <v>6.8490000000000002</v>
      </c>
      <c r="G189" s="585">
        <v>65.322000000000003</v>
      </c>
      <c r="H189" s="585">
        <v>105.125</v>
      </c>
      <c r="I189" s="473">
        <v>217</v>
      </c>
      <c r="J189" s="473" t="s">
        <v>17</v>
      </c>
      <c r="K189" s="590" t="s">
        <v>727</v>
      </c>
      <c r="L189" s="593">
        <f t="shared" si="11"/>
        <v>6.8489522429025502</v>
      </c>
      <c r="M189" s="592">
        <f t="shared" si="12"/>
        <v>65.321544519036408</v>
      </c>
      <c r="N189" s="592">
        <f t="shared" si="13"/>
        <v>105.12483574244415</v>
      </c>
      <c r="O189" s="633"/>
      <c r="P189" s="635">
        <f t="shared" si="14"/>
        <v>4.5548096359482315E-4</v>
      </c>
      <c r="Q189" s="635">
        <f t="shared" si="15"/>
        <v>1.6425755585203206E-4</v>
      </c>
    </row>
    <row r="190" spans="1:17" x14ac:dyDescent="0.2">
      <c r="A190" s="613">
        <v>40070</v>
      </c>
      <c r="B190" s="470">
        <v>0.3215277777777778</v>
      </c>
      <c r="C190" s="471" t="s">
        <v>94</v>
      </c>
      <c r="D190" s="471" t="s">
        <v>95</v>
      </c>
      <c r="E190" s="471" t="s">
        <v>26</v>
      </c>
      <c r="F190" s="584">
        <v>7.7039999999999997</v>
      </c>
      <c r="G190" s="585">
        <v>58.072000000000003</v>
      </c>
      <c r="H190" s="585">
        <v>93.457999999999998</v>
      </c>
      <c r="I190" s="473">
        <v>211</v>
      </c>
      <c r="J190" s="473" t="s">
        <v>17</v>
      </c>
      <c r="K190" s="590" t="s">
        <v>727</v>
      </c>
      <c r="L190" s="593">
        <f t="shared" si="11"/>
        <v>7.7040098224769329</v>
      </c>
      <c r="M190" s="592">
        <f t="shared" si="12"/>
        <v>58.07207404087233</v>
      </c>
      <c r="N190" s="592">
        <f t="shared" si="13"/>
        <v>93.457943925233664</v>
      </c>
      <c r="O190" s="633"/>
      <c r="P190" s="635">
        <f t="shared" si="14"/>
        <v>-7.4040872327429952E-5</v>
      </c>
      <c r="Q190" s="635">
        <f t="shared" si="15"/>
        <v>5.6074766334290871E-5</v>
      </c>
    </row>
    <row r="191" spans="1:17" x14ac:dyDescent="0.2">
      <c r="A191" s="613">
        <v>38631</v>
      </c>
      <c r="B191" s="469"/>
      <c r="C191" s="471" t="s">
        <v>94</v>
      </c>
      <c r="D191" s="471" t="s">
        <v>488</v>
      </c>
      <c r="E191" s="471" t="s">
        <v>26</v>
      </c>
      <c r="F191" s="584">
        <v>8.8979999999999997</v>
      </c>
      <c r="G191" s="585">
        <v>50.279000000000003</v>
      </c>
      <c r="H191" s="598">
        <f>200/1000/F191*3600</f>
        <v>80.917060013486179</v>
      </c>
      <c r="I191" s="473"/>
      <c r="J191" s="473" t="s">
        <v>17</v>
      </c>
      <c r="K191" s="472" t="s">
        <v>738</v>
      </c>
      <c r="L191" s="593">
        <f t="shared" si="11"/>
        <v>8.8980938047868978</v>
      </c>
      <c r="M191" s="592">
        <f t="shared" si="12"/>
        <v>50.27953005291981</v>
      </c>
      <c r="N191" s="592">
        <f t="shared" si="13"/>
        <v>80.917060013486179</v>
      </c>
      <c r="P191" s="248">
        <f t="shared" si="14"/>
        <v>-5.3005291980667835E-4</v>
      </c>
      <c r="Q191" s="248">
        <f t="shared" si="15"/>
        <v>0</v>
      </c>
    </row>
    <row r="192" spans="1:17" x14ac:dyDescent="0.2">
      <c r="A192" s="613">
        <v>38630</v>
      </c>
      <c r="B192" s="469"/>
      <c r="C192" s="471" t="s">
        <v>94</v>
      </c>
      <c r="D192" s="471" t="s">
        <v>488</v>
      </c>
      <c r="E192" s="471" t="s">
        <v>26</v>
      </c>
      <c r="F192" s="584">
        <v>9.4309999999999992</v>
      </c>
      <c r="G192" s="585">
        <v>47.44</v>
      </c>
      <c r="H192" s="598">
        <f>200/1000/F192*3600</f>
        <v>76.343972007210269</v>
      </c>
      <c r="I192" s="473"/>
      <c r="J192" s="473" t="s">
        <v>502</v>
      </c>
      <c r="K192" s="472" t="s">
        <v>738</v>
      </c>
      <c r="L192" s="593">
        <f t="shared" si="11"/>
        <v>9.4305914504823036</v>
      </c>
      <c r="M192" s="592">
        <f t="shared" si="12"/>
        <v>47.43794490625389</v>
      </c>
      <c r="N192" s="592">
        <f t="shared" si="13"/>
        <v>76.343972007210269</v>
      </c>
      <c r="P192" s="248">
        <f t="shared" si="14"/>
        <v>2.0550937461081276E-3</v>
      </c>
      <c r="Q192" s="248">
        <f t="shared" si="15"/>
        <v>0</v>
      </c>
    </row>
    <row r="193" spans="1:17" x14ac:dyDescent="0.2">
      <c r="A193" s="613">
        <v>38628</v>
      </c>
      <c r="B193" s="469"/>
      <c r="C193" s="471" t="s">
        <v>94</v>
      </c>
      <c r="D193" s="471" t="s">
        <v>488</v>
      </c>
      <c r="E193" s="471" t="s">
        <v>26</v>
      </c>
      <c r="F193" s="584">
        <v>9.4329999999999998</v>
      </c>
      <c r="G193" s="585">
        <v>47.43</v>
      </c>
      <c r="H193" s="598">
        <f>200/1000/F193*3600</f>
        <v>76.327785434114276</v>
      </c>
      <c r="I193" s="473"/>
      <c r="J193" s="473" t="s">
        <v>17</v>
      </c>
      <c r="K193" s="472" t="s">
        <v>738</v>
      </c>
      <c r="L193" s="593">
        <f t="shared" ref="L193:L256" si="16">3600/G193/5280/12/2.54*100*200</f>
        <v>9.4325797683086741</v>
      </c>
      <c r="M193" s="592">
        <f t="shared" ref="M193:M256" si="17">200*100/2.54/12/5280/F193*3600</f>
        <v>47.427887036031002</v>
      </c>
      <c r="N193" s="592">
        <f t="shared" ref="N193:N256" si="18">200/1000/F193*3600</f>
        <v>76.327785434114276</v>
      </c>
      <c r="P193" s="248">
        <f t="shared" ref="P193:P256" si="19">G193-M193</f>
        <v>2.1129639689974056E-3</v>
      </c>
      <c r="Q193" s="248">
        <f t="shared" ref="Q193:Q256" si="20">H193-N193</f>
        <v>0</v>
      </c>
    </row>
    <row r="194" spans="1:17" x14ac:dyDescent="0.2">
      <c r="A194" s="613">
        <v>41529</v>
      </c>
      <c r="B194" s="470">
        <v>0.39930555555555558</v>
      </c>
      <c r="C194" s="606" t="s">
        <v>83</v>
      </c>
      <c r="D194" s="471" t="s">
        <v>82</v>
      </c>
      <c r="E194" s="471" t="s">
        <v>26</v>
      </c>
      <c r="F194" s="584">
        <v>8.1159999999999997</v>
      </c>
      <c r="G194" s="585">
        <v>55.12</v>
      </c>
      <c r="H194" s="585">
        <v>88.71</v>
      </c>
      <c r="I194" s="473">
        <v>157</v>
      </c>
      <c r="J194" s="473" t="s">
        <v>17</v>
      </c>
      <c r="K194" s="590" t="s">
        <v>762</v>
      </c>
      <c r="L194" s="593">
        <f t="shared" si="16"/>
        <v>8.1166048332888341</v>
      </c>
      <c r="M194" s="592">
        <f t="shared" si="17"/>
        <v>55.124107739142488</v>
      </c>
      <c r="N194" s="592">
        <f t="shared" si="18"/>
        <v>88.713652045342542</v>
      </c>
      <c r="P194" s="248">
        <f t="shared" si="19"/>
        <v>-4.1077391424906295E-3</v>
      </c>
      <c r="Q194" s="248">
        <f t="shared" si="20"/>
        <v>-3.6520453425481492E-3</v>
      </c>
    </row>
    <row r="195" spans="1:17" x14ac:dyDescent="0.2">
      <c r="A195" s="613">
        <v>41527</v>
      </c>
      <c r="B195" s="471"/>
      <c r="C195" s="471" t="s">
        <v>83</v>
      </c>
      <c r="D195" s="471" t="s">
        <v>82</v>
      </c>
      <c r="E195" s="471" t="s">
        <v>26</v>
      </c>
      <c r="F195" s="584">
        <v>8.4269999999999996</v>
      </c>
      <c r="G195" s="585">
        <v>53.09</v>
      </c>
      <c r="H195" s="585">
        <v>85.44</v>
      </c>
      <c r="I195" s="473">
        <v>305</v>
      </c>
      <c r="J195" s="473" t="s">
        <v>17</v>
      </c>
      <c r="K195" s="590" t="s">
        <v>762</v>
      </c>
      <c r="L195" s="593">
        <f t="shared" si="16"/>
        <v>8.426959096079873</v>
      </c>
      <c r="M195" s="592">
        <f t="shared" si="17"/>
        <v>53.08974230578859</v>
      </c>
      <c r="N195" s="592">
        <f t="shared" si="18"/>
        <v>85.439658241367042</v>
      </c>
      <c r="P195" s="248">
        <f t="shared" si="19"/>
        <v>2.5769421141319526E-4</v>
      </c>
      <c r="Q195" s="248">
        <f t="shared" si="20"/>
        <v>3.4175863295615727E-4</v>
      </c>
    </row>
    <row r="196" spans="1:17" x14ac:dyDescent="0.2">
      <c r="A196" s="613">
        <v>41527</v>
      </c>
      <c r="B196" s="470">
        <v>0.33749999999999997</v>
      </c>
      <c r="C196" s="471" t="s">
        <v>83</v>
      </c>
      <c r="D196" s="471" t="s">
        <v>82</v>
      </c>
      <c r="E196" s="471" t="s">
        <v>26</v>
      </c>
      <c r="F196" s="584">
        <v>8.9160000000000004</v>
      </c>
      <c r="G196" s="585">
        <v>50.18</v>
      </c>
      <c r="H196" s="585">
        <v>80.75</v>
      </c>
      <c r="I196" s="473">
        <v>35</v>
      </c>
      <c r="J196" s="473" t="s">
        <v>17</v>
      </c>
      <c r="K196" s="590" t="s">
        <v>762</v>
      </c>
      <c r="L196" s="593">
        <f t="shared" si="16"/>
        <v>8.915648832420894</v>
      </c>
      <c r="M196" s="592">
        <f t="shared" si="17"/>
        <v>50.178023599246337</v>
      </c>
      <c r="N196" s="592">
        <f t="shared" si="18"/>
        <v>80.753701211305525</v>
      </c>
      <c r="P196" s="248">
        <f t="shared" si="19"/>
        <v>1.976400753662233E-3</v>
      </c>
      <c r="Q196" s="248">
        <f t="shared" si="20"/>
        <v>-3.7012113055254758E-3</v>
      </c>
    </row>
    <row r="197" spans="1:17" x14ac:dyDescent="0.2">
      <c r="A197" s="613">
        <v>38244</v>
      </c>
      <c r="B197" s="469"/>
      <c r="C197" s="606" t="s">
        <v>543</v>
      </c>
      <c r="D197" s="471" t="s">
        <v>544</v>
      </c>
      <c r="E197" s="471" t="s">
        <v>26</v>
      </c>
      <c r="F197" s="584">
        <v>7.0490000000000004</v>
      </c>
      <c r="G197" s="585">
        <v>63.47</v>
      </c>
      <c r="H197" s="598">
        <f>200/1000/F197*3600</f>
        <v>102.14214782238616</v>
      </c>
      <c r="I197" s="473"/>
      <c r="J197" s="473" t="s">
        <v>17</v>
      </c>
      <c r="K197" s="590" t="s">
        <v>468</v>
      </c>
      <c r="L197" s="593">
        <f t="shared" si="16"/>
        <v>7.0487987775465655</v>
      </c>
      <c r="M197" s="592">
        <f t="shared" si="17"/>
        <v>63.468188170078079</v>
      </c>
      <c r="N197" s="592">
        <f t="shared" si="18"/>
        <v>102.14214782238616</v>
      </c>
      <c r="P197" s="248">
        <f t="shared" si="19"/>
        <v>1.8118299219196388E-3</v>
      </c>
      <c r="Q197" s="248">
        <f t="shared" si="20"/>
        <v>0</v>
      </c>
    </row>
    <row r="198" spans="1:17" x14ac:dyDescent="0.2">
      <c r="A198" s="614">
        <v>38995</v>
      </c>
      <c r="B198" s="474"/>
      <c r="C198" s="606" t="s">
        <v>379</v>
      </c>
      <c r="D198" s="471" t="s">
        <v>470</v>
      </c>
      <c r="E198" s="471" t="s">
        <v>26</v>
      </c>
      <c r="F198" s="586">
        <v>5.7939999999999996</v>
      </c>
      <c r="G198" s="587">
        <v>77.22</v>
      </c>
      <c r="H198" s="587">
        <v>124.27</v>
      </c>
      <c r="I198" s="475">
        <v>0.66</v>
      </c>
      <c r="J198" s="475" t="s">
        <v>17</v>
      </c>
      <c r="K198" s="472" t="s">
        <v>460</v>
      </c>
      <c r="L198" s="593">
        <f t="shared" si="16"/>
        <v>5.7936707900916913</v>
      </c>
      <c r="M198" s="592">
        <f t="shared" si="17"/>
        <v>77.215612428526128</v>
      </c>
      <c r="N198" s="592">
        <f t="shared" si="18"/>
        <v>124.26648256817398</v>
      </c>
      <c r="P198" s="248">
        <f t="shared" si="19"/>
        <v>4.3875714738703664E-3</v>
      </c>
      <c r="Q198" s="248">
        <f t="shared" si="20"/>
        <v>3.5174318260118298E-3</v>
      </c>
    </row>
    <row r="199" spans="1:17" x14ac:dyDescent="0.2">
      <c r="A199" s="614">
        <v>39710</v>
      </c>
      <c r="B199" s="474"/>
      <c r="C199" s="471" t="s">
        <v>379</v>
      </c>
      <c r="D199" s="471" t="s">
        <v>105</v>
      </c>
      <c r="E199" s="471" t="s">
        <v>26</v>
      </c>
      <c r="F199" s="586">
        <v>5.9039999999999999</v>
      </c>
      <c r="G199" s="587">
        <v>75.78</v>
      </c>
      <c r="H199" s="587">
        <v>121.95</v>
      </c>
      <c r="I199" s="475">
        <v>0.78</v>
      </c>
      <c r="J199" s="475" t="s">
        <v>17</v>
      </c>
      <c r="K199" s="472" t="s">
        <v>460</v>
      </c>
      <c r="L199" s="593">
        <f t="shared" si="16"/>
        <v>5.9037642967917723</v>
      </c>
      <c r="M199" s="592">
        <f t="shared" si="17"/>
        <v>75.77697466308949</v>
      </c>
      <c r="N199" s="592">
        <f t="shared" si="18"/>
        <v>121.95121951219514</v>
      </c>
      <c r="P199" s="248">
        <f t="shared" si="19"/>
        <v>3.0253369105111005E-3</v>
      </c>
      <c r="Q199" s="248">
        <f t="shared" si="20"/>
        <v>-1.2195121951350529E-3</v>
      </c>
    </row>
    <row r="200" spans="1:17" x14ac:dyDescent="0.2">
      <c r="A200" s="613">
        <v>38632</v>
      </c>
      <c r="B200" s="469"/>
      <c r="C200" s="471" t="s">
        <v>379</v>
      </c>
      <c r="D200" s="471" t="s">
        <v>105</v>
      </c>
      <c r="E200" s="471" t="s">
        <v>26</v>
      </c>
      <c r="F200" s="584">
        <v>5.9039999999999999</v>
      </c>
      <c r="G200" s="585">
        <v>75.777000000000001</v>
      </c>
      <c r="H200" s="598">
        <f>200/1000/F200*3600</f>
        <v>121.95121951219514</v>
      </c>
      <c r="I200" s="473"/>
      <c r="J200" s="473" t="s">
        <v>17</v>
      </c>
      <c r="K200" s="472" t="s">
        <v>460</v>
      </c>
      <c r="L200" s="593">
        <f t="shared" si="16"/>
        <v>5.9039980259297717</v>
      </c>
      <c r="M200" s="592">
        <f t="shared" si="17"/>
        <v>75.77697466308949</v>
      </c>
      <c r="N200" s="592">
        <f t="shared" si="18"/>
        <v>121.95121951219514</v>
      </c>
      <c r="P200" s="248">
        <f t="shared" si="19"/>
        <v>2.5336910510986854E-5</v>
      </c>
      <c r="Q200" s="248">
        <f t="shared" si="20"/>
        <v>0</v>
      </c>
    </row>
    <row r="201" spans="1:17" x14ac:dyDescent="0.2">
      <c r="A201" s="614">
        <v>38997</v>
      </c>
      <c r="B201" s="474"/>
      <c r="C201" s="471" t="s">
        <v>379</v>
      </c>
      <c r="D201" s="471" t="s">
        <v>470</v>
      </c>
      <c r="E201" s="471" t="s">
        <v>26</v>
      </c>
      <c r="F201" s="586">
        <v>5.93</v>
      </c>
      <c r="G201" s="587">
        <v>75.44</v>
      </c>
      <c r="H201" s="587">
        <v>121.42</v>
      </c>
      <c r="I201" s="475">
        <v>0.85</v>
      </c>
      <c r="J201" s="475" t="s">
        <v>17</v>
      </c>
      <c r="K201" s="472" t="s">
        <v>460</v>
      </c>
      <c r="L201" s="593">
        <f t="shared" si="16"/>
        <v>5.9303719301548306</v>
      </c>
      <c r="M201" s="592">
        <f t="shared" si="17"/>
        <v>75.444731603858415</v>
      </c>
      <c r="N201" s="592">
        <f t="shared" si="18"/>
        <v>121.41652613827995</v>
      </c>
      <c r="P201" s="248">
        <f t="shared" si="19"/>
        <v>-4.7316038584170883E-3</v>
      </c>
      <c r="Q201" s="248">
        <f t="shared" si="20"/>
        <v>3.4738617200531507E-3</v>
      </c>
    </row>
    <row r="202" spans="1:17" x14ac:dyDescent="0.2">
      <c r="A202" s="613">
        <v>40071</v>
      </c>
      <c r="B202" s="470">
        <v>0.78125</v>
      </c>
      <c r="C202" s="471" t="s">
        <v>379</v>
      </c>
      <c r="D202" s="471" t="s">
        <v>105</v>
      </c>
      <c r="E202" s="471" t="s">
        <v>26</v>
      </c>
      <c r="F202" s="584">
        <v>5.9530000000000003</v>
      </c>
      <c r="G202" s="585">
        <v>75.153000000000006</v>
      </c>
      <c r="H202" s="585">
        <v>120.94799999999999</v>
      </c>
      <c r="I202" s="473">
        <v>91</v>
      </c>
      <c r="J202" s="473" t="s">
        <v>17</v>
      </c>
      <c r="K202" s="472" t="s">
        <v>460</v>
      </c>
      <c r="L202" s="593">
        <f t="shared" si="16"/>
        <v>5.9530192861346896</v>
      </c>
      <c r="M202" s="592">
        <f t="shared" si="17"/>
        <v>75.153243475706432</v>
      </c>
      <c r="N202" s="592">
        <f t="shared" si="18"/>
        <v>120.94742146816732</v>
      </c>
      <c r="P202" s="248">
        <f t="shared" si="19"/>
        <v>-2.4347570642646588E-4</v>
      </c>
      <c r="Q202" s="248">
        <f t="shared" si="20"/>
        <v>5.7853183267297936E-4</v>
      </c>
    </row>
    <row r="203" spans="1:17" x14ac:dyDescent="0.2">
      <c r="A203" s="614">
        <v>39709</v>
      </c>
      <c r="B203" s="474"/>
      <c r="C203" s="471" t="s">
        <v>379</v>
      </c>
      <c r="D203" s="471" t="s">
        <v>105</v>
      </c>
      <c r="E203" s="471" t="s">
        <v>26</v>
      </c>
      <c r="F203" s="586">
        <v>5.9880000000000004</v>
      </c>
      <c r="G203" s="587">
        <v>74.709999999999994</v>
      </c>
      <c r="H203" s="587">
        <v>120.24</v>
      </c>
      <c r="I203" s="475">
        <v>0.24</v>
      </c>
      <c r="J203" s="475" t="s">
        <v>17</v>
      </c>
      <c r="K203" s="472" t="s">
        <v>460</v>
      </c>
      <c r="L203" s="593">
        <f t="shared" si="16"/>
        <v>5.9883182761461722</v>
      </c>
      <c r="M203" s="592">
        <f t="shared" si="17"/>
        <v>74.713971010501069</v>
      </c>
      <c r="N203" s="592">
        <f t="shared" si="18"/>
        <v>120.24048096192384</v>
      </c>
      <c r="P203" s="248">
        <f t="shared" si="19"/>
        <v>-3.9710105010755115E-3</v>
      </c>
      <c r="Q203" s="248">
        <f t="shared" si="20"/>
        <v>-4.8096192384150527E-4</v>
      </c>
    </row>
    <row r="204" spans="1:17" x14ac:dyDescent="0.2">
      <c r="A204" s="613">
        <v>40072</v>
      </c>
      <c r="B204" s="470">
        <v>0.78194444444444444</v>
      </c>
      <c r="C204" s="471" t="s">
        <v>379</v>
      </c>
      <c r="D204" s="471" t="s">
        <v>105</v>
      </c>
      <c r="E204" s="471" t="s">
        <v>26</v>
      </c>
      <c r="F204" s="584">
        <v>6.0629999999999997</v>
      </c>
      <c r="G204" s="585">
        <v>73.790000000000006</v>
      </c>
      <c r="H204" s="585">
        <v>118.753</v>
      </c>
      <c r="I204" s="473">
        <v>165</v>
      </c>
      <c r="J204" s="473" t="s">
        <v>17</v>
      </c>
      <c r="K204" s="472" t="s">
        <v>460</v>
      </c>
      <c r="L204" s="593">
        <f t="shared" si="16"/>
        <v>6.0629795149868597</v>
      </c>
      <c r="M204" s="592">
        <f t="shared" si="17"/>
        <v>73.789750686274203</v>
      </c>
      <c r="N204" s="592">
        <f t="shared" si="18"/>
        <v>118.75309252845128</v>
      </c>
      <c r="P204" s="248">
        <f t="shared" si="19"/>
        <v>2.4931372580283551E-4</v>
      </c>
      <c r="Q204" s="248">
        <f t="shared" si="20"/>
        <v>-9.2528451276052692E-5</v>
      </c>
    </row>
    <row r="205" spans="1:17" x14ac:dyDescent="0.2">
      <c r="A205" s="613">
        <v>38631</v>
      </c>
      <c r="B205" s="469"/>
      <c r="C205" s="471" t="s">
        <v>379</v>
      </c>
      <c r="D205" s="471" t="s">
        <v>105</v>
      </c>
      <c r="E205" s="471" t="s">
        <v>26</v>
      </c>
      <c r="F205" s="584">
        <v>6.0789999999999997</v>
      </c>
      <c r="G205" s="585">
        <v>73.594999999999999</v>
      </c>
      <c r="H205" s="598">
        <f>200/1000/F205*3600</f>
        <v>118.44053298239844</v>
      </c>
      <c r="I205" s="473"/>
      <c r="J205" s="473" t="s">
        <v>17</v>
      </c>
      <c r="K205" s="472" t="s">
        <v>460</v>
      </c>
      <c r="L205" s="593">
        <f t="shared" si="16"/>
        <v>6.0790442069553707</v>
      </c>
      <c r="M205" s="592">
        <f t="shared" si="17"/>
        <v>73.595535188498175</v>
      </c>
      <c r="N205" s="592">
        <f t="shared" si="18"/>
        <v>118.44053298239844</v>
      </c>
      <c r="P205" s="248">
        <f t="shared" si="19"/>
        <v>-5.3518849817635328E-4</v>
      </c>
      <c r="Q205" s="248">
        <f t="shared" si="20"/>
        <v>0</v>
      </c>
    </row>
    <row r="206" spans="1:17" x14ac:dyDescent="0.2">
      <c r="A206" s="613">
        <v>38630</v>
      </c>
      <c r="B206" s="469"/>
      <c r="C206" s="471" t="s">
        <v>379</v>
      </c>
      <c r="D206" s="471" t="s">
        <v>105</v>
      </c>
      <c r="E206" s="471" t="s">
        <v>26</v>
      </c>
      <c r="F206" s="584">
        <v>6.11</v>
      </c>
      <c r="G206" s="585">
        <v>73.22</v>
      </c>
      <c r="H206" s="598">
        <f>200/1000/F206*3600</f>
        <v>117.83960720130933</v>
      </c>
      <c r="I206" s="473"/>
      <c r="J206" s="473" t="s">
        <v>17</v>
      </c>
      <c r="K206" s="472" t="s">
        <v>460</v>
      </c>
      <c r="L206" s="593">
        <f t="shared" si="16"/>
        <v>6.1101783448631579</v>
      </c>
      <c r="M206" s="592">
        <f t="shared" si="17"/>
        <v>73.222137219456698</v>
      </c>
      <c r="N206" s="592">
        <f t="shared" si="18"/>
        <v>117.83960720130933</v>
      </c>
      <c r="P206" s="248">
        <f t="shared" si="19"/>
        <v>-2.137219456699313E-3</v>
      </c>
      <c r="Q206" s="248">
        <f t="shared" si="20"/>
        <v>0</v>
      </c>
    </row>
    <row r="207" spans="1:17" x14ac:dyDescent="0.2">
      <c r="A207" s="613">
        <v>38247</v>
      </c>
      <c r="B207" s="469"/>
      <c r="C207" s="471" t="s">
        <v>379</v>
      </c>
      <c r="D207" s="471" t="s">
        <v>105</v>
      </c>
      <c r="E207" s="471" t="s">
        <v>26</v>
      </c>
      <c r="F207" s="588">
        <v>6.14</v>
      </c>
      <c r="G207" s="599">
        <v>72.92</v>
      </c>
      <c r="H207" s="598">
        <f>200/1000/F207*3600</f>
        <v>117.26384364820846</v>
      </c>
      <c r="I207" s="478"/>
      <c r="J207" s="478" t="s">
        <v>17</v>
      </c>
      <c r="K207" s="472" t="s">
        <v>460</v>
      </c>
      <c r="L207" s="593">
        <f t="shared" si="16"/>
        <v>6.1353162151793805</v>
      </c>
      <c r="M207" s="592">
        <f t="shared" si="17"/>
        <v>72.864374334019615</v>
      </c>
      <c r="N207" s="592">
        <f t="shared" si="18"/>
        <v>117.26384364820846</v>
      </c>
      <c r="P207" s="600">
        <f t="shared" si="19"/>
        <v>5.562566598038643E-2</v>
      </c>
      <c r="Q207" s="248">
        <f t="shared" si="20"/>
        <v>0</v>
      </c>
    </row>
    <row r="208" spans="1:17" x14ac:dyDescent="0.2">
      <c r="A208" s="614">
        <v>38996</v>
      </c>
      <c r="B208" s="474"/>
      <c r="C208" s="471" t="s">
        <v>379</v>
      </c>
      <c r="D208" s="471" t="s">
        <v>470</v>
      </c>
      <c r="E208" s="471" t="s">
        <v>26</v>
      </c>
      <c r="F208" s="586">
        <v>6.1630000000000003</v>
      </c>
      <c r="G208" s="587">
        <v>72.59</v>
      </c>
      <c r="H208" s="587">
        <v>116.83</v>
      </c>
      <c r="I208" s="475">
        <v>1.06</v>
      </c>
      <c r="J208" s="475" t="s">
        <v>17</v>
      </c>
      <c r="K208" s="472" t="s">
        <v>460</v>
      </c>
      <c r="L208" s="593">
        <f t="shared" si="16"/>
        <v>6.1632078579815461</v>
      </c>
      <c r="M208" s="592">
        <f t="shared" si="17"/>
        <v>72.592448225033323</v>
      </c>
      <c r="N208" s="592">
        <f t="shared" si="18"/>
        <v>116.82622099626805</v>
      </c>
      <c r="P208" s="248">
        <f t="shared" si="19"/>
        <v>-2.4482250333193178E-3</v>
      </c>
      <c r="Q208" s="248">
        <f t="shared" si="20"/>
        <v>3.779003731949615E-3</v>
      </c>
    </row>
    <row r="209" spans="1:17" x14ac:dyDescent="0.2">
      <c r="A209" s="613">
        <v>38633</v>
      </c>
      <c r="B209" s="469"/>
      <c r="C209" s="471" t="s">
        <v>379</v>
      </c>
      <c r="D209" s="471" t="s">
        <v>105</v>
      </c>
      <c r="E209" s="471" t="s">
        <v>26</v>
      </c>
      <c r="F209" s="584">
        <v>9.19</v>
      </c>
      <c r="G209" s="601">
        <v>72.275999999999996</v>
      </c>
      <c r="H209" s="598">
        <f>200/1000/F209*3600</f>
        <v>78.346028291621337</v>
      </c>
      <c r="I209" s="473"/>
      <c r="J209" s="473" t="s">
        <v>17</v>
      </c>
      <c r="K209" s="472" t="s">
        <v>460</v>
      </c>
      <c r="L209" s="593">
        <f t="shared" si="16"/>
        <v>6.1899836517084577</v>
      </c>
      <c r="M209" s="592">
        <f t="shared" si="17"/>
        <v>48.681965006624637</v>
      </c>
      <c r="N209" s="592">
        <f t="shared" si="18"/>
        <v>78.346028291621337</v>
      </c>
      <c r="P209" s="600">
        <f t="shared" si="19"/>
        <v>23.594034993375359</v>
      </c>
      <c r="Q209" s="248">
        <f t="shared" si="20"/>
        <v>0</v>
      </c>
    </row>
    <row r="210" spans="1:17" x14ac:dyDescent="0.2">
      <c r="A210" s="613">
        <v>38245</v>
      </c>
      <c r="B210" s="469"/>
      <c r="C210" s="471" t="s">
        <v>379</v>
      </c>
      <c r="D210" s="471" t="s">
        <v>105</v>
      </c>
      <c r="E210" s="471" t="s">
        <v>26</v>
      </c>
      <c r="F210" s="588">
        <v>6.2119999999999997</v>
      </c>
      <c r="G210" s="589">
        <v>72.02</v>
      </c>
      <c r="H210" s="598">
        <f>200/1000/F210*3600</f>
        <v>115.90470057952351</v>
      </c>
      <c r="I210" s="478"/>
      <c r="J210" s="478" t="s">
        <v>17</v>
      </c>
      <c r="K210" s="472" t="s">
        <v>460</v>
      </c>
      <c r="L210" s="593">
        <f t="shared" si="16"/>
        <v>6.2119863706037277</v>
      </c>
      <c r="M210" s="592">
        <f t="shared" si="17"/>
        <v>72.019841985009734</v>
      </c>
      <c r="N210" s="592">
        <f t="shared" si="18"/>
        <v>115.90470057952351</v>
      </c>
      <c r="P210" s="248">
        <f t="shared" si="19"/>
        <v>1.5801499026224519E-4</v>
      </c>
      <c r="Q210" s="248">
        <f t="shared" si="20"/>
        <v>0</v>
      </c>
    </row>
    <row r="211" spans="1:17" x14ac:dyDescent="0.2">
      <c r="A211" s="613">
        <v>38629</v>
      </c>
      <c r="B211" s="469"/>
      <c r="C211" s="471" t="s">
        <v>379</v>
      </c>
      <c r="D211" s="471" t="s">
        <v>105</v>
      </c>
      <c r="E211" s="471" t="s">
        <v>26</v>
      </c>
      <c r="F211" s="584">
        <v>6.327</v>
      </c>
      <c r="G211" s="585">
        <v>70.710999999999999</v>
      </c>
      <c r="H211" s="598">
        <f>200/1000/F211*3600</f>
        <v>113.79800853485064</v>
      </c>
      <c r="I211" s="473"/>
      <c r="J211" s="473" t="s">
        <v>17</v>
      </c>
      <c r="K211" s="472" t="s">
        <v>460</v>
      </c>
      <c r="L211" s="593">
        <f t="shared" si="16"/>
        <v>6.3269824837844251</v>
      </c>
      <c r="M211" s="592">
        <f t="shared" si="17"/>
        <v>70.710804237534433</v>
      </c>
      <c r="N211" s="592">
        <f t="shared" si="18"/>
        <v>113.79800853485064</v>
      </c>
      <c r="P211" s="248">
        <f t="shared" si="19"/>
        <v>1.9576246556596288E-4</v>
      </c>
      <c r="Q211" s="248">
        <f t="shared" si="20"/>
        <v>0</v>
      </c>
    </row>
    <row r="212" spans="1:17" x14ac:dyDescent="0.2">
      <c r="A212" s="614">
        <v>39706</v>
      </c>
      <c r="B212" s="474"/>
      <c r="C212" s="471" t="s">
        <v>379</v>
      </c>
      <c r="D212" s="471" t="s">
        <v>105</v>
      </c>
      <c r="E212" s="471" t="s">
        <v>26</v>
      </c>
      <c r="F212" s="586">
        <v>6.3840000000000003</v>
      </c>
      <c r="G212" s="603">
        <v>70.02</v>
      </c>
      <c r="H212" s="603">
        <v>116.69</v>
      </c>
      <c r="I212" s="475">
        <v>1.17</v>
      </c>
      <c r="J212" s="475" t="s">
        <v>17</v>
      </c>
      <c r="K212" s="472" t="s">
        <v>460</v>
      </c>
      <c r="L212" s="593">
        <f t="shared" si="16"/>
        <v>6.389420999869758</v>
      </c>
      <c r="M212" s="592">
        <f t="shared" si="17"/>
        <v>70.079457771127892</v>
      </c>
      <c r="N212" s="592">
        <f t="shared" si="18"/>
        <v>112.78195488721803</v>
      </c>
      <c r="P212" s="600">
        <f t="shared" si="19"/>
        <v>-5.9457771127895853E-2</v>
      </c>
      <c r="Q212" s="600">
        <f t="shared" si="20"/>
        <v>3.9080451127819629</v>
      </c>
    </row>
    <row r="213" spans="1:17" x14ac:dyDescent="0.2">
      <c r="A213" s="613">
        <v>38628</v>
      </c>
      <c r="B213" s="469"/>
      <c r="C213" s="471" t="s">
        <v>379</v>
      </c>
      <c r="D213" s="471" t="s">
        <v>105</v>
      </c>
      <c r="E213" s="471" t="s">
        <v>26</v>
      </c>
      <c r="F213" s="584">
        <v>6.641</v>
      </c>
      <c r="G213" s="585">
        <v>67.37</v>
      </c>
      <c r="H213" s="598">
        <f>200/1000/F213*3600</f>
        <v>108.41740701701552</v>
      </c>
      <c r="I213" s="473"/>
      <c r="J213" s="473" t="s">
        <v>17</v>
      </c>
      <c r="K213" s="472" t="s">
        <v>460</v>
      </c>
      <c r="L213" s="593">
        <f t="shared" si="16"/>
        <v>6.640748974482416</v>
      </c>
      <c r="M213" s="592">
        <f t="shared" si="17"/>
        <v>67.367453457443219</v>
      </c>
      <c r="N213" s="592">
        <f t="shared" si="18"/>
        <v>108.41740701701552</v>
      </c>
      <c r="P213" s="248">
        <f t="shared" si="19"/>
        <v>2.5465425567858802E-3</v>
      </c>
      <c r="Q213" s="248">
        <f t="shared" si="20"/>
        <v>0</v>
      </c>
    </row>
    <row r="214" spans="1:17" x14ac:dyDescent="0.2">
      <c r="A214" s="613">
        <v>37882</v>
      </c>
      <c r="B214" s="469"/>
      <c r="C214" s="471" t="s">
        <v>379</v>
      </c>
      <c r="D214" s="471" t="s">
        <v>105</v>
      </c>
      <c r="E214" s="471" t="s">
        <v>26</v>
      </c>
      <c r="F214" s="584">
        <v>7.7309999999999999</v>
      </c>
      <c r="G214" s="601">
        <v>66.47</v>
      </c>
      <c r="H214" s="598">
        <f>200/1000/F214*3600</f>
        <v>93.131548311990699</v>
      </c>
      <c r="I214" s="473"/>
      <c r="J214" s="473" t="s">
        <v>436</v>
      </c>
      <c r="K214" s="472" t="s">
        <v>460</v>
      </c>
      <c r="L214" s="593">
        <f t="shared" si="16"/>
        <v>6.7306643359542715</v>
      </c>
      <c r="M214" s="592">
        <f t="shared" si="17"/>
        <v>57.869261209530521</v>
      </c>
      <c r="N214" s="592">
        <f t="shared" si="18"/>
        <v>93.131548311990699</v>
      </c>
      <c r="P214" s="600">
        <f t="shared" si="19"/>
        <v>8.6007387904694781</v>
      </c>
      <c r="Q214" s="248">
        <f t="shared" si="20"/>
        <v>0</v>
      </c>
    </row>
    <row r="215" spans="1:17" x14ac:dyDescent="0.2">
      <c r="A215" s="613">
        <v>40070</v>
      </c>
      <c r="B215" s="470">
        <v>0.32430555555555557</v>
      </c>
      <c r="C215" s="471" t="s">
        <v>379</v>
      </c>
      <c r="D215" s="471" t="s">
        <v>105</v>
      </c>
      <c r="E215" s="471" t="s">
        <v>26</v>
      </c>
      <c r="F215" s="584">
        <v>7.1219999999999999</v>
      </c>
      <c r="G215" s="585">
        <v>62.817999999999998</v>
      </c>
      <c r="H215" s="585">
        <v>101.095</v>
      </c>
      <c r="I215" s="473">
        <v>318</v>
      </c>
      <c r="J215" s="473" t="s">
        <v>17</v>
      </c>
      <c r="K215" s="472" t="s">
        <v>460</v>
      </c>
      <c r="L215" s="593">
        <f t="shared" si="16"/>
        <v>7.1219596041083841</v>
      </c>
      <c r="M215" s="592">
        <f t="shared" si="17"/>
        <v>62.817643697118854</v>
      </c>
      <c r="N215" s="592">
        <f t="shared" si="18"/>
        <v>101.09519797809605</v>
      </c>
      <c r="P215" s="248">
        <f t="shared" si="19"/>
        <v>3.5630288114418818E-4</v>
      </c>
      <c r="Q215" s="248">
        <f t="shared" si="20"/>
        <v>-1.9797809605393013E-4</v>
      </c>
    </row>
    <row r="216" spans="1:17" x14ac:dyDescent="0.2">
      <c r="A216" s="613">
        <v>38244</v>
      </c>
      <c r="B216" s="469"/>
      <c r="C216" s="471" t="s">
        <v>379</v>
      </c>
      <c r="D216" s="471" t="s">
        <v>105</v>
      </c>
      <c r="E216" s="471" t="s">
        <v>26</v>
      </c>
      <c r="F216" s="584">
        <v>7.319</v>
      </c>
      <c r="G216" s="585">
        <v>61.13</v>
      </c>
      <c r="H216" s="598">
        <f t="shared" ref="H216:H222" si="21">200/1000/F216*3600</f>
        <v>98.374094821696971</v>
      </c>
      <c r="I216" s="473"/>
      <c r="J216" s="473" t="s">
        <v>17</v>
      </c>
      <c r="K216" s="472" t="s">
        <v>460</v>
      </c>
      <c r="L216" s="593">
        <f t="shared" si="16"/>
        <v>7.3186202913607143</v>
      </c>
      <c r="M216" s="592">
        <f t="shared" si="17"/>
        <v>61.126828584626367</v>
      </c>
      <c r="N216" s="592">
        <f t="shared" si="18"/>
        <v>98.374094821696971</v>
      </c>
      <c r="P216" s="248">
        <f t="shared" si="19"/>
        <v>3.1714153736359663E-3</v>
      </c>
      <c r="Q216" s="248">
        <f t="shared" si="20"/>
        <v>0</v>
      </c>
    </row>
    <row r="217" spans="1:17" x14ac:dyDescent="0.2">
      <c r="A217" s="613">
        <v>37879</v>
      </c>
      <c r="B217" s="469"/>
      <c r="C217" s="471" t="s">
        <v>379</v>
      </c>
      <c r="D217" s="471" t="s">
        <v>105</v>
      </c>
      <c r="E217" s="471" t="s">
        <v>26</v>
      </c>
      <c r="F217" s="584">
        <v>8.2910000000000004</v>
      </c>
      <c r="G217" s="585">
        <v>53.96</v>
      </c>
      <c r="H217" s="598">
        <f t="shared" si="21"/>
        <v>86.841153057532267</v>
      </c>
      <c r="I217" s="473"/>
      <c r="J217" s="473" t="s">
        <v>436</v>
      </c>
      <c r="K217" s="472" t="s">
        <v>460</v>
      </c>
      <c r="L217" s="593">
        <f t="shared" si="16"/>
        <v>8.2910907785559758</v>
      </c>
      <c r="M217" s="592">
        <f t="shared" si="17"/>
        <v>53.960590810623614</v>
      </c>
      <c r="N217" s="592">
        <f t="shared" si="18"/>
        <v>86.841153057532267</v>
      </c>
      <c r="P217" s="248">
        <f t="shared" si="19"/>
        <v>-5.9081062361343584E-4</v>
      </c>
      <c r="Q217" s="248">
        <f t="shared" si="20"/>
        <v>0</v>
      </c>
    </row>
    <row r="218" spans="1:17" x14ac:dyDescent="0.2">
      <c r="A218" s="613">
        <v>37531</v>
      </c>
      <c r="B218" s="469"/>
      <c r="C218" s="606" t="s">
        <v>674</v>
      </c>
      <c r="D218" s="471" t="s">
        <v>603</v>
      </c>
      <c r="E218" s="471" t="s">
        <v>26</v>
      </c>
      <c r="F218" s="584">
        <v>7.6609999999999996</v>
      </c>
      <c r="G218" s="585">
        <v>58.4</v>
      </c>
      <c r="H218" s="598">
        <f t="shared" si="21"/>
        <v>93.98250881086021</v>
      </c>
      <c r="I218" s="473"/>
      <c r="J218" s="473" t="s">
        <v>534</v>
      </c>
      <c r="K218" s="590" t="s">
        <v>712</v>
      </c>
      <c r="L218" s="593">
        <f t="shared" si="16"/>
        <v>7.6607407262137066</v>
      </c>
      <c r="M218" s="592">
        <f t="shared" si="17"/>
        <v>58.398023549259953</v>
      </c>
      <c r="N218" s="592">
        <f t="shared" si="18"/>
        <v>93.98250881086021</v>
      </c>
      <c r="P218" s="248">
        <f t="shared" si="19"/>
        <v>1.9764507400452658E-3</v>
      </c>
      <c r="Q218" s="248">
        <f t="shared" si="20"/>
        <v>0</v>
      </c>
    </row>
    <row r="219" spans="1:17" x14ac:dyDescent="0.2">
      <c r="A219" s="613">
        <v>37169</v>
      </c>
      <c r="B219" s="469"/>
      <c r="C219" s="606" t="s">
        <v>695</v>
      </c>
      <c r="D219" s="471" t="s">
        <v>603</v>
      </c>
      <c r="E219" s="471" t="s">
        <v>26</v>
      </c>
      <c r="F219" s="584">
        <v>6.54</v>
      </c>
      <c r="G219" s="601">
        <v>68.36</v>
      </c>
      <c r="H219" s="598">
        <f t="shared" si="21"/>
        <v>110.09174311926607</v>
      </c>
      <c r="I219" s="473"/>
      <c r="J219" s="473" t="s">
        <v>623</v>
      </c>
      <c r="K219" s="590" t="s">
        <v>712</v>
      </c>
      <c r="L219" s="593">
        <f t="shared" si="16"/>
        <v>6.5445766297671213</v>
      </c>
      <c r="M219" s="592">
        <f t="shared" si="17"/>
        <v>68.407837677504659</v>
      </c>
      <c r="N219" s="592">
        <f t="shared" si="18"/>
        <v>110.09174311926607</v>
      </c>
      <c r="P219" s="600">
        <f t="shared" si="19"/>
        <v>-4.7837677504659837E-2</v>
      </c>
      <c r="Q219" s="248">
        <f t="shared" si="20"/>
        <v>0</v>
      </c>
    </row>
    <row r="220" spans="1:17" x14ac:dyDescent="0.2">
      <c r="A220" s="613">
        <v>37165</v>
      </c>
      <c r="B220" s="469"/>
      <c r="C220" s="471" t="s">
        <v>695</v>
      </c>
      <c r="D220" s="471" t="s">
        <v>603</v>
      </c>
      <c r="E220" s="471" t="s">
        <v>26</v>
      </c>
      <c r="F220" s="584">
        <v>6.39</v>
      </c>
      <c r="G220" s="601">
        <v>66.87</v>
      </c>
      <c r="H220" s="598">
        <f t="shared" si="21"/>
        <v>112.67605633802818</v>
      </c>
      <c r="I220" s="473"/>
      <c r="J220" s="473" t="s">
        <v>623</v>
      </c>
      <c r="K220" s="590" t="s">
        <v>712</v>
      </c>
      <c r="L220" s="593">
        <f t="shared" si="16"/>
        <v>6.6904031465661804</v>
      </c>
      <c r="M220" s="592">
        <f t="shared" si="17"/>
        <v>70.013655463361573</v>
      </c>
      <c r="N220" s="592">
        <f t="shared" si="18"/>
        <v>112.67605633802818</v>
      </c>
      <c r="P220" s="600">
        <f t="shared" si="19"/>
        <v>-3.1436554633615685</v>
      </c>
      <c r="Q220" s="248">
        <f t="shared" si="20"/>
        <v>0</v>
      </c>
    </row>
    <row r="221" spans="1:17" x14ac:dyDescent="0.2">
      <c r="A221" s="613">
        <v>37168</v>
      </c>
      <c r="B221" s="469"/>
      <c r="C221" s="471" t="s">
        <v>695</v>
      </c>
      <c r="D221" s="471" t="s">
        <v>603</v>
      </c>
      <c r="E221" s="471" t="s">
        <v>26</v>
      </c>
      <c r="F221" s="584">
        <v>6.83</v>
      </c>
      <c r="G221" s="601">
        <v>65.56</v>
      </c>
      <c r="H221" s="598">
        <f t="shared" si="21"/>
        <v>105.4172767203514</v>
      </c>
      <c r="I221" s="473"/>
      <c r="J221" s="473" t="s">
        <v>623</v>
      </c>
      <c r="K221" s="590" t="s">
        <v>712</v>
      </c>
      <c r="L221" s="593">
        <f t="shared" si="16"/>
        <v>6.8240887494033027</v>
      </c>
      <c r="M221" s="592">
        <f t="shared" si="17"/>
        <v>65.503258918137689</v>
      </c>
      <c r="N221" s="592">
        <f t="shared" si="18"/>
        <v>105.4172767203514</v>
      </c>
      <c r="P221" s="600">
        <f t="shared" si="19"/>
        <v>5.6741081862313081E-2</v>
      </c>
      <c r="Q221" s="248">
        <f t="shared" si="20"/>
        <v>0</v>
      </c>
    </row>
    <row r="222" spans="1:17" x14ac:dyDescent="0.2">
      <c r="A222" s="613">
        <v>37166</v>
      </c>
      <c r="B222" s="469"/>
      <c r="C222" s="471" t="s">
        <v>695</v>
      </c>
      <c r="D222" s="471" t="s">
        <v>603</v>
      </c>
      <c r="E222" s="471" t="s">
        <v>26</v>
      </c>
      <c r="F222" s="584">
        <v>7.18</v>
      </c>
      <c r="G222" s="585">
        <v>62.31</v>
      </c>
      <c r="H222" s="598">
        <f t="shared" si="21"/>
        <v>100.27855153203343</v>
      </c>
      <c r="I222" s="473"/>
      <c r="J222" s="473" t="s">
        <v>623</v>
      </c>
      <c r="K222" s="590" t="s">
        <v>712</v>
      </c>
      <c r="L222" s="593">
        <f t="shared" si="16"/>
        <v>7.1800234057274981</v>
      </c>
      <c r="M222" s="592">
        <f t="shared" si="17"/>
        <v>62.310203121292545</v>
      </c>
      <c r="N222" s="592">
        <f t="shared" si="18"/>
        <v>100.27855153203343</v>
      </c>
      <c r="P222" s="248">
        <f t="shared" si="19"/>
        <v>-2.0312129254307365E-4</v>
      </c>
      <c r="Q222" s="248">
        <f t="shared" si="20"/>
        <v>0</v>
      </c>
    </row>
    <row r="223" spans="1:17" x14ac:dyDescent="0.2">
      <c r="A223" s="613">
        <v>41894</v>
      </c>
      <c r="B223" s="476">
        <v>0.29236111111111113</v>
      </c>
      <c r="C223" s="606" t="s">
        <v>30</v>
      </c>
      <c r="D223" s="471" t="s">
        <v>31</v>
      </c>
      <c r="E223" s="471" t="s">
        <v>32</v>
      </c>
      <c r="F223" s="580">
        <v>6.1340000000000003</v>
      </c>
      <c r="G223" s="585">
        <v>72.94</v>
      </c>
      <c r="H223" s="585">
        <v>117.38</v>
      </c>
      <c r="I223" s="477">
        <v>198</v>
      </c>
      <c r="J223" s="473" t="s">
        <v>17</v>
      </c>
      <c r="K223" s="590" t="s">
        <v>429</v>
      </c>
      <c r="L223" s="593">
        <f t="shared" si="16"/>
        <v>6.1336339239221331</v>
      </c>
      <c r="M223" s="592">
        <f t="shared" si="17"/>
        <v>72.935646953192119</v>
      </c>
      <c r="N223" s="592">
        <f t="shared" si="18"/>
        <v>117.37854581023801</v>
      </c>
      <c r="P223" s="248">
        <f t="shared" si="19"/>
        <v>4.3530468078785134E-3</v>
      </c>
      <c r="Q223" s="248">
        <f t="shared" si="20"/>
        <v>1.454189761986413E-3</v>
      </c>
    </row>
    <row r="224" spans="1:17" x14ac:dyDescent="0.2">
      <c r="A224" s="613">
        <v>41166</v>
      </c>
      <c r="B224" s="471"/>
      <c r="C224" s="471" t="s">
        <v>30</v>
      </c>
      <c r="D224" s="471" t="s">
        <v>25</v>
      </c>
      <c r="E224" s="471" t="s">
        <v>32</v>
      </c>
      <c r="F224" s="584">
        <v>6.2320000000000002</v>
      </c>
      <c r="G224" s="585">
        <v>71.790000000000006</v>
      </c>
      <c r="H224" s="585">
        <v>115.53</v>
      </c>
      <c r="I224" s="473">
        <v>241</v>
      </c>
      <c r="J224" s="473" t="s">
        <v>17</v>
      </c>
      <c r="K224" s="590" t="s">
        <v>429</v>
      </c>
      <c r="L224" s="593">
        <f t="shared" si="16"/>
        <v>6.2318882631408332</v>
      </c>
      <c r="M224" s="592">
        <f t="shared" si="17"/>
        <v>71.788712838716364</v>
      </c>
      <c r="N224" s="592">
        <f t="shared" si="18"/>
        <v>115.53273427471116</v>
      </c>
      <c r="P224" s="248">
        <f t="shared" si="19"/>
        <v>1.2871612836420354E-3</v>
      </c>
      <c r="Q224" s="248">
        <f t="shared" si="20"/>
        <v>-2.734274711158946E-3</v>
      </c>
    </row>
    <row r="225" spans="1:17" x14ac:dyDescent="0.2">
      <c r="A225" s="613">
        <v>41892</v>
      </c>
      <c r="B225" s="476">
        <v>0.28402777777777777</v>
      </c>
      <c r="C225" s="471" t="s">
        <v>30</v>
      </c>
      <c r="D225" s="471" t="s">
        <v>31</v>
      </c>
      <c r="E225" s="471" t="s">
        <v>32</v>
      </c>
      <c r="F225" s="580">
        <v>6.3230000000000004</v>
      </c>
      <c r="G225" s="585">
        <v>70.760000000000005</v>
      </c>
      <c r="H225" s="585">
        <v>113.87</v>
      </c>
      <c r="I225" s="477">
        <v>112</v>
      </c>
      <c r="J225" s="473" t="s">
        <v>17</v>
      </c>
      <c r="K225" s="590" t="s">
        <v>429</v>
      </c>
      <c r="L225" s="593">
        <f t="shared" si="16"/>
        <v>6.3226011646534825</v>
      </c>
      <c r="M225" s="592">
        <f t="shared" si="17"/>
        <v>70.755536677349426</v>
      </c>
      <c r="N225" s="592">
        <f t="shared" si="18"/>
        <v>113.86999841847225</v>
      </c>
      <c r="P225" s="248">
        <f t="shared" si="19"/>
        <v>4.463322650579471E-3</v>
      </c>
      <c r="Q225" s="248">
        <f t="shared" si="20"/>
        <v>1.5815277549791062E-6</v>
      </c>
    </row>
    <row r="226" spans="1:17" x14ac:dyDescent="0.2">
      <c r="A226" s="613">
        <v>41165</v>
      </c>
      <c r="B226" s="470">
        <v>0.78541666666666676</v>
      </c>
      <c r="C226" s="471" t="s">
        <v>30</v>
      </c>
      <c r="D226" s="471" t="s">
        <v>25</v>
      </c>
      <c r="E226" s="471" t="s">
        <v>32</v>
      </c>
      <c r="F226" s="584">
        <v>6.3250000000000002</v>
      </c>
      <c r="G226" s="585">
        <v>70.73</v>
      </c>
      <c r="H226" s="585">
        <v>113.83</v>
      </c>
      <c r="I226" s="473">
        <v>248</v>
      </c>
      <c r="J226" s="473" t="s">
        <v>17</v>
      </c>
      <c r="K226" s="590" t="s">
        <v>429</v>
      </c>
      <c r="L226" s="593">
        <f t="shared" si="16"/>
        <v>6.3252828843613802</v>
      </c>
      <c r="M226" s="592">
        <f t="shared" si="17"/>
        <v>70.733163385119425</v>
      </c>
      <c r="N226" s="592">
        <f t="shared" si="18"/>
        <v>113.83399209486166</v>
      </c>
      <c r="P226" s="248">
        <f t="shared" si="19"/>
        <v>-3.1633851194214913E-3</v>
      </c>
      <c r="Q226" s="248">
        <f t="shared" si="20"/>
        <v>-3.9920948616583019E-3</v>
      </c>
    </row>
    <row r="227" spans="1:17" x14ac:dyDescent="0.2">
      <c r="A227" s="613">
        <v>41164</v>
      </c>
      <c r="B227" s="470">
        <v>0.79513888888888884</v>
      </c>
      <c r="C227" s="471" t="s">
        <v>30</v>
      </c>
      <c r="D227" s="471" t="s">
        <v>25</v>
      </c>
      <c r="E227" s="471" t="s">
        <v>32</v>
      </c>
      <c r="F227" s="584">
        <v>6.3819999999999997</v>
      </c>
      <c r="G227" s="585">
        <v>70.099999999999994</v>
      </c>
      <c r="H227" s="585">
        <v>112.82</v>
      </c>
      <c r="I227" s="473">
        <v>185</v>
      </c>
      <c r="J227" s="473" t="s">
        <v>17</v>
      </c>
      <c r="K227" s="590" t="s">
        <v>429</v>
      </c>
      <c r="L227" s="593">
        <f t="shared" si="16"/>
        <v>6.3821292212679097</v>
      </c>
      <c r="M227" s="592">
        <f t="shared" si="17"/>
        <v>70.101419368674456</v>
      </c>
      <c r="N227" s="592">
        <f t="shared" si="18"/>
        <v>112.81729865246007</v>
      </c>
      <c r="P227" s="248">
        <f t="shared" si="19"/>
        <v>-1.4193686744619072E-3</v>
      </c>
      <c r="Q227" s="248">
        <f t="shared" si="20"/>
        <v>2.7013475399257914E-3</v>
      </c>
    </row>
    <row r="228" spans="1:17" x14ac:dyDescent="0.2">
      <c r="A228" s="613">
        <v>41163</v>
      </c>
      <c r="B228" s="470">
        <v>0.28819444444444448</v>
      </c>
      <c r="C228" s="471" t="s">
        <v>30</v>
      </c>
      <c r="D228" s="471" t="s">
        <v>25</v>
      </c>
      <c r="E228" s="471" t="s">
        <v>32</v>
      </c>
      <c r="F228" s="584">
        <v>6.476</v>
      </c>
      <c r="G228" s="585">
        <v>69.08</v>
      </c>
      <c r="H228" s="585">
        <v>111.18</v>
      </c>
      <c r="I228" s="473">
        <v>118</v>
      </c>
      <c r="J228" s="473" t="s">
        <v>17</v>
      </c>
      <c r="K228" s="590" t="s">
        <v>429</v>
      </c>
      <c r="L228" s="593">
        <f t="shared" si="16"/>
        <v>6.4763644819177815</v>
      </c>
      <c r="M228" s="592">
        <f t="shared" si="17"/>
        <v>69.083887957208219</v>
      </c>
      <c r="N228" s="592">
        <f t="shared" si="18"/>
        <v>111.17974058060531</v>
      </c>
      <c r="P228" s="248">
        <f t="shared" si="19"/>
        <v>-3.8879572082208824E-3</v>
      </c>
      <c r="Q228" s="248">
        <f t="shared" si="20"/>
        <v>2.5941939469475983E-4</v>
      </c>
    </row>
    <row r="229" spans="1:17" x14ac:dyDescent="0.2">
      <c r="A229" s="613">
        <v>40799</v>
      </c>
      <c r="B229" s="470">
        <v>0.41666666666666669</v>
      </c>
      <c r="C229" s="606" t="s">
        <v>133</v>
      </c>
      <c r="D229" s="471" t="s">
        <v>134</v>
      </c>
      <c r="E229" s="471" t="s">
        <v>20</v>
      </c>
      <c r="F229" s="584">
        <v>6.5149999999999997</v>
      </c>
      <c r="G229" s="585">
        <v>68.67</v>
      </c>
      <c r="H229" s="585">
        <v>110.51</v>
      </c>
      <c r="I229" s="473">
        <v>258</v>
      </c>
      <c r="J229" s="473" t="s">
        <v>127</v>
      </c>
      <c r="K229" s="590" t="s">
        <v>721</v>
      </c>
      <c r="L229" s="593">
        <f t="shared" si="16"/>
        <v>6.515032159762348</v>
      </c>
      <c r="M229" s="592">
        <f t="shared" si="17"/>
        <v>68.670338973274042</v>
      </c>
      <c r="N229" s="592">
        <f t="shared" si="18"/>
        <v>110.51419800460476</v>
      </c>
      <c r="P229" s="248">
        <f t="shared" si="19"/>
        <v>-3.3897327404019961E-4</v>
      </c>
      <c r="Q229" s="248">
        <f t="shared" si="20"/>
        <v>-4.1980046047598307E-3</v>
      </c>
    </row>
    <row r="230" spans="1:17" x14ac:dyDescent="0.2">
      <c r="A230" s="613">
        <v>40800</v>
      </c>
      <c r="B230" s="471"/>
      <c r="C230" s="471" t="s">
        <v>133</v>
      </c>
      <c r="D230" s="471" t="s">
        <v>134</v>
      </c>
      <c r="E230" s="471" t="s">
        <v>20</v>
      </c>
      <c r="F230" s="584">
        <v>6.5250000000000004</v>
      </c>
      <c r="G230" s="585">
        <v>68.569999999999993</v>
      </c>
      <c r="H230" s="585">
        <v>110.35</v>
      </c>
      <c r="I230" s="473">
        <v>291</v>
      </c>
      <c r="J230" s="473" t="s">
        <v>127</v>
      </c>
      <c r="K230" s="590" t="s">
        <v>721</v>
      </c>
      <c r="L230" s="593">
        <f t="shared" si="16"/>
        <v>6.5245334462721374</v>
      </c>
      <c r="M230" s="592">
        <f t="shared" si="17"/>
        <v>68.565097074464418</v>
      </c>
      <c r="N230" s="592">
        <f t="shared" si="18"/>
        <v>110.34482758620689</v>
      </c>
      <c r="P230" s="248">
        <f t="shared" si="19"/>
        <v>4.9029255355748091E-3</v>
      </c>
      <c r="Q230" s="248">
        <f t="shared" si="20"/>
        <v>5.1724137931046243E-3</v>
      </c>
    </row>
    <row r="231" spans="1:17" x14ac:dyDescent="0.2">
      <c r="A231" s="613">
        <v>40800</v>
      </c>
      <c r="B231" s="471"/>
      <c r="C231" s="471" t="s">
        <v>133</v>
      </c>
      <c r="D231" s="471" t="s">
        <v>134</v>
      </c>
      <c r="E231" s="471" t="s">
        <v>20</v>
      </c>
      <c r="F231" s="584">
        <v>6.5720000000000001</v>
      </c>
      <c r="G231" s="585">
        <v>68.069999999999993</v>
      </c>
      <c r="H231" s="585">
        <v>109.56</v>
      </c>
      <c r="I231" s="473">
        <v>193</v>
      </c>
      <c r="J231" s="473" t="s">
        <v>127</v>
      </c>
      <c r="K231" s="590" t="s">
        <v>721</v>
      </c>
      <c r="L231" s="593">
        <f t="shared" si="16"/>
        <v>6.5724586221666019</v>
      </c>
      <c r="M231" s="592">
        <f t="shared" si="17"/>
        <v>68.07475021468052</v>
      </c>
      <c r="N231" s="592">
        <f t="shared" si="18"/>
        <v>109.55569080949483</v>
      </c>
      <c r="P231" s="248">
        <f t="shared" si="19"/>
        <v>-4.750214680527165E-3</v>
      </c>
      <c r="Q231" s="248">
        <f t="shared" si="20"/>
        <v>4.3091905051682033E-3</v>
      </c>
    </row>
    <row r="232" spans="1:17" x14ac:dyDescent="0.2">
      <c r="A232" s="613">
        <v>40798</v>
      </c>
      <c r="B232" s="471"/>
      <c r="C232" s="471" t="s">
        <v>133</v>
      </c>
      <c r="D232" s="471" t="s">
        <v>134</v>
      </c>
      <c r="E232" s="471" t="s">
        <v>20</v>
      </c>
      <c r="F232" s="584">
        <v>7.2590000000000003</v>
      </c>
      <c r="G232" s="585">
        <v>61.63</v>
      </c>
      <c r="H232" s="585">
        <v>99.19</v>
      </c>
      <c r="I232" s="473">
        <v>196</v>
      </c>
      <c r="J232" s="473" t="s">
        <v>127</v>
      </c>
      <c r="K232" s="590" t="s">
        <v>721</v>
      </c>
      <c r="L232" s="593">
        <f t="shared" si="16"/>
        <v>7.2592448225033328</v>
      </c>
      <c r="M232" s="592">
        <f t="shared" si="17"/>
        <v>61.632078579815456</v>
      </c>
      <c r="N232" s="592">
        <f t="shared" si="18"/>
        <v>99.187215869954542</v>
      </c>
      <c r="P232" s="248">
        <f t="shared" si="19"/>
        <v>-2.0785798154534518E-3</v>
      </c>
      <c r="Q232" s="248">
        <f t="shared" si="20"/>
        <v>2.784130045455413E-3</v>
      </c>
    </row>
    <row r="233" spans="1:17" x14ac:dyDescent="0.2">
      <c r="A233" s="613">
        <v>41165</v>
      </c>
      <c r="B233" s="476">
        <v>0.35416666666666669</v>
      </c>
      <c r="C233" s="606" t="s">
        <v>119</v>
      </c>
      <c r="D233" s="481" t="s">
        <v>75</v>
      </c>
      <c r="E233" s="481" t="s">
        <v>26</v>
      </c>
      <c r="F233" s="580">
        <v>6.7729999999999997</v>
      </c>
      <c r="G233" s="585">
        <v>66.05</v>
      </c>
      <c r="H233" s="585">
        <v>106.3</v>
      </c>
      <c r="I233" s="477">
        <v>230</v>
      </c>
      <c r="J233" s="473" t="s">
        <v>17</v>
      </c>
      <c r="K233" s="472" t="s">
        <v>753</v>
      </c>
      <c r="L233" s="593">
        <f t="shared" si="16"/>
        <v>6.773463412730969</v>
      </c>
      <c r="M233" s="592">
        <f t="shared" si="17"/>
        <v>66.054519180699899</v>
      </c>
      <c r="N233" s="592">
        <f t="shared" si="18"/>
        <v>106.30444411634431</v>
      </c>
      <c r="P233" s="248">
        <f t="shared" si="19"/>
        <v>-4.5191806999014261E-3</v>
      </c>
      <c r="Q233" s="248">
        <f t="shared" si="20"/>
        <v>-4.4441163443167397E-3</v>
      </c>
    </row>
    <row r="234" spans="1:17" x14ac:dyDescent="0.2">
      <c r="A234" s="613">
        <v>41165</v>
      </c>
      <c r="B234" s="476">
        <v>0.31319444444444444</v>
      </c>
      <c r="C234" s="471" t="s">
        <v>119</v>
      </c>
      <c r="D234" s="471" t="s">
        <v>75</v>
      </c>
      <c r="E234" s="481" t="s">
        <v>26</v>
      </c>
      <c r="F234" s="580">
        <v>7.476</v>
      </c>
      <c r="G234" s="585">
        <v>59.84</v>
      </c>
      <c r="H234" s="585">
        <v>96.31</v>
      </c>
      <c r="I234" s="477">
        <v>173</v>
      </c>
      <c r="J234" s="473" t="s">
        <v>17</v>
      </c>
      <c r="K234" s="472" t="s">
        <v>753</v>
      </c>
      <c r="L234" s="593">
        <f t="shared" si="16"/>
        <v>7.4763913504492061</v>
      </c>
      <c r="M234" s="592">
        <f t="shared" si="17"/>
        <v>59.843132478715944</v>
      </c>
      <c r="N234" s="592">
        <f t="shared" si="18"/>
        <v>96.30818619582665</v>
      </c>
      <c r="P234" s="248">
        <f t="shared" si="19"/>
        <v>-3.1324787159405787E-3</v>
      </c>
      <c r="Q234" s="248">
        <f t="shared" si="20"/>
        <v>1.8138041733521959E-3</v>
      </c>
    </row>
    <row r="235" spans="1:17" x14ac:dyDescent="0.2">
      <c r="A235" s="613">
        <v>41164</v>
      </c>
      <c r="B235" s="470">
        <v>0.375</v>
      </c>
      <c r="C235" s="471" t="s">
        <v>119</v>
      </c>
      <c r="D235" s="471" t="s">
        <v>117</v>
      </c>
      <c r="E235" s="481" t="s">
        <v>26</v>
      </c>
      <c r="F235" s="584">
        <v>8.8049999999999997</v>
      </c>
      <c r="G235" s="585">
        <v>50.81</v>
      </c>
      <c r="H235" s="585">
        <v>81.77</v>
      </c>
      <c r="I235" s="473">
        <v>383</v>
      </c>
      <c r="J235" s="473" t="s">
        <v>17</v>
      </c>
      <c r="K235" s="471" t="s">
        <v>119</v>
      </c>
      <c r="L235" s="593">
        <f t="shared" si="16"/>
        <v>8.8051025075945777</v>
      </c>
      <c r="M235" s="592">
        <f t="shared" si="17"/>
        <v>50.810591528776882</v>
      </c>
      <c r="N235" s="592">
        <f t="shared" si="18"/>
        <v>81.771720613287911</v>
      </c>
      <c r="P235" s="248">
        <f t="shared" si="19"/>
        <v>-5.9152877688006811E-4</v>
      </c>
      <c r="Q235" s="248">
        <f t="shared" si="20"/>
        <v>-1.7206132879152847E-3</v>
      </c>
    </row>
    <row r="236" spans="1:17" x14ac:dyDescent="0.2">
      <c r="A236" s="613">
        <v>41164</v>
      </c>
      <c r="B236" s="476">
        <v>0.34513888888888888</v>
      </c>
      <c r="C236" s="471" t="s">
        <v>119</v>
      </c>
      <c r="D236" s="471" t="s">
        <v>117</v>
      </c>
      <c r="E236" s="481" t="s">
        <v>26</v>
      </c>
      <c r="F236" s="580">
        <v>9.1340000000000003</v>
      </c>
      <c r="G236" s="585">
        <v>48.98</v>
      </c>
      <c r="H236" s="585">
        <v>78.83</v>
      </c>
      <c r="I236" s="477">
        <v>293</v>
      </c>
      <c r="J236" s="473" t="s">
        <v>17</v>
      </c>
      <c r="K236" s="471" t="s">
        <v>119</v>
      </c>
      <c r="L236" s="593">
        <f t="shared" si="16"/>
        <v>9.1340804085520713</v>
      </c>
      <c r="M236" s="592">
        <f t="shared" si="17"/>
        <v>48.980431181397023</v>
      </c>
      <c r="N236" s="592">
        <f t="shared" si="18"/>
        <v>78.82636303919422</v>
      </c>
      <c r="P236" s="248">
        <f t="shared" si="19"/>
        <v>-4.3118139702613689E-4</v>
      </c>
      <c r="Q236" s="248">
        <f t="shared" si="20"/>
        <v>3.6369608057782443E-3</v>
      </c>
    </row>
    <row r="237" spans="1:17" x14ac:dyDescent="0.2">
      <c r="A237" s="613">
        <v>41529</v>
      </c>
      <c r="B237" s="471"/>
      <c r="C237" s="606" t="s">
        <v>60</v>
      </c>
      <c r="D237" s="471" t="s">
        <v>61</v>
      </c>
      <c r="E237" s="471" t="s">
        <v>704</v>
      </c>
      <c r="F237" s="584">
        <v>7.9009999999999998</v>
      </c>
      <c r="G237" s="585">
        <v>56.62</v>
      </c>
      <c r="H237" s="585">
        <v>91.13</v>
      </c>
      <c r="I237" s="473">
        <v>262</v>
      </c>
      <c r="J237" s="473" t="s">
        <v>17</v>
      </c>
      <c r="K237" s="471" t="s">
        <v>60</v>
      </c>
      <c r="L237" s="593">
        <f t="shared" si="16"/>
        <v>7.9015764466775069</v>
      </c>
      <c r="M237" s="592">
        <f t="shared" si="17"/>
        <v>56.624130921513782</v>
      </c>
      <c r="N237" s="592">
        <f t="shared" si="18"/>
        <v>91.127705353752702</v>
      </c>
      <c r="P237" s="248">
        <f t="shared" si="19"/>
        <v>-4.130921513784358E-3</v>
      </c>
      <c r="Q237" s="248">
        <f t="shared" si="20"/>
        <v>2.2946462472930307E-3</v>
      </c>
    </row>
    <row r="238" spans="1:17" x14ac:dyDescent="0.2">
      <c r="A238" s="613">
        <v>41529</v>
      </c>
      <c r="B238" s="471"/>
      <c r="C238" s="471" t="s">
        <v>60</v>
      </c>
      <c r="D238" s="471" t="s">
        <v>61</v>
      </c>
      <c r="E238" s="471" t="s">
        <v>704</v>
      </c>
      <c r="F238" s="584">
        <v>8.4580000000000002</v>
      </c>
      <c r="G238" s="585">
        <v>52.9</v>
      </c>
      <c r="H238" s="585">
        <v>85.13</v>
      </c>
      <c r="I238" s="473">
        <v>208</v>
      </c>
      <c r="J238" s="473" t="s">
        <v>17</v>
      </c>
      <c r="K238" s="471" t="s">
        <v>60</v>
      </c>
      <c r="L238" s="593">
        <f t="shared" si="16"/>
        <v>8.4572260569164559</v>
      </c>
      <c r="M238" s="592">
        <f t="shared" si="17"/>
        <v>52.895159424317853</v>
      </c>
      <c r="N238" s="592">
        <f t="shared" si="18"/>
        <v>85.126507448569399</v>
      </c>
      <c r="P238" s="248">
        <f t="shared" si="19"/>
        <v>4.8405756821452428E-3</v>
      </c>
      <c r="Q238" s="248">
        <f t="shared" si="20"/>
        <v>3.4925514305967909E-3</v>
      </c>
    </row>
    <row r="239" spans="1:17" x14ac:dyDescent="0.2">
      <c r="A239" s="613">
        <v>41526</v>
      </c>
      <c r="B239" s="476">
        <v>0.32500000000000001</v>
      </c>
      <c r="C239" s="481" t="s">
        <v>60</v>
      </c>
      <c r="D239" s="481" t="s">
        <v>61</v>
      </c>
      <c r="E239" s="471" t="s">
        <v>704</v>
      </c>
      <c r="F239" s="580">
        <v>9.6660000000000004</v>
      </c>
      <c r="G239" s="581">
        <v>46.28</v>
      </c>
      <c r="H239" s="602">
        <v>74.48</v>
      </c>
      <c r="I239" s="477">
        <v>62</v>
      </c>
      <c r="J239" s="477" t="s">
        <v>17</v>
      </c>
      <c r="K239" s="471" t="s">
        <v>60</v>
      </c>
      <c r="L239" s="593">
        <f t="shared" si="16"/>
        <v>9.6669675542541142</v>
      </c>
      <c r="M239" s="592">
        <f t="shared" si="17"/>
        <v>46.284632568888931</v>
      </c>
      <c r="N239" s="592">
        <f t="shared" si="18"/>
        <v>74.487895716945999</v>
      </c>
      <c r="P239" s="248">
        <f t="shared" si="19"/>
        <v>-4.6325688889297112E-3</v>
      </c>
      <c r="Q239" s="600">
        <f t="shared" si="20"/>
        <v>-7.8957169459954457E-3</v>
      </c>
    </row>
    <row r="240" spans="1:17" x14ac:dyDescent="0.2">
      <c r="A240" s="613">
        <v>41531</v>
      </c>
      <c r="B240" s="471"/>
      <c r="C240" s="471" t="s">
        <v>60</v>
      </c>
      <c r="D240" s="471" t="s">
        <v>70</v>
      </c>
      <c r="E240" s="471" t="s">
        <v>704</v>
      </c>
      <c r="F240" s="584">
        <v>10.247999999999999</v>
      </c>
      <c r="G240" s="585">
        <v>43.66</v>
      </c>
      <c r="H240" s="585">
        <v>70.260000000000005</v>
      </c>
      <c r="I240" s="473">
        <v>222</v>
      </c>
      <c r="J240" s="473" t="s">
        <v>17</v>
      </c>
      <c r="K240" s="590" t="s">
        <v>705</v>
      </c>
      <c r="L240" s="593">
        <f t="shared" si="16"/>
        <v>10.247074173405418</v>
      </c>
      <c r="M240" s="592">
        <f t="shared" si="17"/>
        <v>43.65605566070262</v>
      </c>
      <c r="N240" s="592">
        <f t="shared" si="18"/>
        <v>70.257611241217802</v>
      </c>
      <c r="P240" s="248">
        <f t="shared" si="19"/>
        <v>3.9443392973765867E-3</v>
      </c>
      <c r="Q240" s="248">
        <f t="shared" si="20"/>
        <v>2.3887587822031264E-3</v>
      </c>
    </row>
    <row r="241" spans="1:17" x14ac:dyDescent="0.2">
      <c r="A241" s="613">
        <v>41165</v>
      </c>
      <c r="B241" s="470">
        <v>0.78472222222222221</v>
      </c>
      <c r="C241" s="606" t="s">
        <v>24</v>
      </c>
      <c r="D241" s="471" t="s">
        <v>105</v>
      </c>
      <c r="E241" s="481" t="s">
        <v>26</v>
      </c>
      <c r="F241" s="584">
        <v>6.1689999999999996</v>
      </c>
      <c r="G241" s="585">
        <v>72.52</v>
      </c>
      <c r="H241" s="585">
        <v>116.71</v>
      </c>
      <c r="I241" s="473">
        <v>242</v>
      </c>
      <c r="J241" s="473" t="s">
        <v>17</v>
      </c>
      <c r="K241" s="472" t="s">
        <v>460</v>
      </c>
      <c r="L241" s="593">
        <f t="shared" si="16"/>
        <v>6.1691569003155058</v>
      </c>
      <c r="M241" s="592">
        <f t="shared" si="17"/>
        <v>72.521844449810402</v>
      </c>
      <c r="N241" s="592">
        <f t="shared" si="18"/>
        <v>116.71259523423572</v>
      </c>
      <c r="P241" s="248">
        <f t="shared" si="19"/>
        <v>-1.8444498104059903E-3</v>
      </c>
      <c r="Q241" s="248">
        <f t="shared" si="20"/>
        <v>-2.5952342357271618E-3</v>
      </c>
    </row>
    <row r="242" spans="1:17" x14ac:dyDescent="0.2">
      <c r="A242" s="613">
        <v>41164</v>
      </c>
      <c r="B242" s="470">
        <v>0.79513888888888884</v>
      </c>
      <c r="C242" s="471" t="s">
        <v>24</v>
      </c>
      <c r="D242" s="471" t="s">
        <v>105</v>
      </c>
      <c r="E242" s="481" t="s">
        <v>26</v>
      </c>
      <c r="F242" s="584">
        <v>6.2050000000000001</v>
      </c>
      <c r="G242" s="585">
        <v>72.099999999999994</v>
      </c>
      <c r="H242" s="585">
        <v>116.04</v>
      </c>
      <c r="I242" s="473">
        <v>217</v>
      </c>
      <c r="J242" s="473" t="s">
        <v>17</v>
      </c>
      <c r="K242" s="472" t="s">
        <v>460</v>
      </c>
      <c r="L242" s="593">
        <f t="shared" si="16"/>
        <v>6.2050937366280241</v>
      </c>
      <c r="M242" s="592">
        <f t="shared" si="17"/>
        <v>72.101089187893692</v>
      </c>
      <c r="N242" s="592">
        <f t="shared" si="18"/>
        <v>116.03545527800162</v>
      </c>
      <c r="P242" s="248">
        <f t="shared" si="19"/>
        <v>-1.0891878936973853E-3</v>
      </c>
      <c r="Q242" s="248">
        <f t="shared" si="20"/>
        <v>4.5447219983856257E-3</v>
      </c>
    </row>
    <row r="243" spans="1:17" x14ac:dyDescent="0.2">
      <c r="A243" s="613">
        <v>41890</v>
      </c>
      <c r="B243" s="471" t="s">
        <v>165</v>
      </c>
      <c r="C243" s="471" t="s">
        <v>24</v>
      </c>
      <c r="D243" s="471" t="s">
        <v>25</v>
      </c>
      <c r="E243" s="481" t="s">
        <v>26</v>
      </c>
      <c r="F243" s="580">
        <v>6.4980000000000002</v>
      </c>
      <c r="G243" s="585">
        <v>68.849999999999994</v>
      </c>
      <c r="H243" s="585">
        <v>110.8</v>
      </c>
      <c r="I243" s="477">
        <v>152</v>
      </c>
      <c r="J243" s="477" t="s">
        <v>17</v>
      </c>
      <c r="K243" s="590" t="s">
        <v>429</v>
      </c>
      <c r="L243" s="593">
        <f t="shared" si="16"/>
        <v>6.4979993959459774</v>
      </c>
      <c r="M243" s="592">
        <f t="shared" si="17"/>
        <v>68.849993599704575</v>
      </c>
      <c r="N243" s="592">
        <f t="shared" si="18"/>
        <v>110.803324099723</v>
      </c>
      <c r="P243" s="248">
        <f t="shared" si="19"/>
        <v>6.4002954189845696E-6</v>
      </c>
      <c r="Q243" s="248">
        <f t="shared" si="20"/>
        <v>-3.324099723002405E-3</v>
      </c>
    </row>
    <row r="244" spans="1:17" x14ac:dyDescent="0.2">
      <c r="A244" s="613">
        <v>41894</v>
      </c>
      <c r="B244" s="476">
        <v>0.29375000000000001</v>
      </c>
      <c r="C244" s="471" t="s">
        <v>24</v>
      </c>
      <c r="D244" s="471" t="s">
        <v>25</v>
      </c>
      <c r="E244" s="471" t="s">
        <v>26</v>
      </c>
      <c r="F244" s="580">
        <v>6.5579999999999998</v>
      </c>
      <c r="G244" s="585">
        <v>68.22</v>
      </c>
      <c r="H244" s="585">
        <v>109.79</v>
      </c>
      <c r="I244" s="477">
        <v>176</v>
      </c>
      <c r="J244" s="473" t="s">
        <v>17</v>
      </c>
      <c r="K244" s="590" t="s">
        <v>429</v>
      </c>
      <c r="L244" s="593">
        <f t="shared" si="16"/>
        <v>6.5580073059349226</v>
      </c>
      <c r="M244" s="592">
        <f t="shared" si="17"/>
        <v>68.220076000439221</v>
      </c>
      <c r="N244" s="592">
        <f t="shared" si="18"/>
        <v>109.78956999085088</v>
      </c>
      <c r="P244" s="248">
        <f t="shared" si="19"/>
        <v>-7.6000439221957095E-5</v>
      </c>
      <c r="Q244" s="248">
        <f t="shared" si="20"/>
        <v>4.3000914912738608E-4</v>
      </c>
    </row>
    <row r="245" spans="1:17" x14ac:dyDescent="0.2">
      <c r="A245" s="613">
        <v>41890</v>
      </c>
      <c r="B245" s="470">
        <v>0.34652777777777777</v>
      </c>
      <c r="C245" s="471" t="s">
        <v>24</v>
      </c>
      <c r="D245" s="471" t="s">
        <v>25</v>
      </c>
      <c r="E245" s="481" t="s">
        <v>26</v>
      </c>
      <c r="F245" s="580">
        <v>7.2</v>
      </c>
      <c r="G245" s="585">
        <v>62.14</v>
      </c>
      <c r="H245" s="585">
        <v>100</v>
      </c>
      <c r="I245" s="473">
        <v>43</v>
      </c>
      <c r="J245" s="473" t="s">
        <v>17</v>
      </c>
      <c r="K245" s="590" t="s">
        <v>429</v>
      </c>
      <c r="L245" s="593">
        <f t="shared" si="16"/>
        <v>7.1996662119549484</v>
      </c>
      <c r="M245" s="592">
        <f t="shared" si="17"/>
        <v>62.137119223733386</v>
      </c>
      <c r="N245" s="592">
        <f t="shared" si="18"/>
        <v>100</v>
      </c>
      <c r="P245" s="248">
        <f t="shared" si="19"/>
        <v>2.8807762666147596E-3</v>
      </c>
      <c r="Q245" s="248">
        <f t="shared" si="20"/>
        <v>0</v>
      </c>
    </row>
    <row r="246" spans="1:17" x14ac:dyDescent="0.2">
      <c r="A246" s="613">
        <v>40799</v>
      </c>
      <c r="B246" s="471"/>
      <c r="C246" s="606" t="s">
        <v>140</v>
      </c>
      <c r="D246" s="471" t="s">
        <v>141</v>
      </c>
      <c r="E246" s="471" t="s">
        <v>16</v>
      </c>
      <c r="F246" s="584">
        <v>9.7949999999999999</v>
      </c>
      <c r="G246" s="585">
        <v>45.68</v>
      </c>
      <c r="H246" s="585">
        <v>73.510000000000005</v>
      </c>
      <c r="I246" s="473">
        <v>171</v>
      </c>
      <c r="J246" s="473" t="s">
        <v>127</v>
      </c>
      <c r="K246" s="590" t="s">
        <v>736</v>
      </c>
      <c r="L246" s="593">
        <f t="shared" si="16"/>
        <v>9.7939417340385404</v>
      </c>
      <c r="M246" s="592">
        <f t="shared" si="17"/>
        <v>45.675064666756555</v>
      </c>
      <c r="N246" s="592">
        <f t="shared" si="18"/>
        <v>73.506891271056674</v>
      </c>
      <c r="P246" s="248">
        <f t="shared" si="19"/>
        <v>4.9353332434449726E-3</v>
      </c>
      <c r="Q246" s="248">
        <f t="shared" si="20"/>
        <v>3.1087289433315846E-3</v>
      </c>
    </row>
    <row r="247" spans="1:17" x14ac:dyDescent="0.2">
      <c r="A247" s="613">
        <v>40803</v>
      </c>
      <c r="B247" s="471"/>
      <c r="C247" s="471" t="s">
        <v>140</v>
      </c>
      <c r="D247" s="471" t="s">
        <v>141</v>
      </c>
      <c r="E247" s="471" t="s">
        <v>16</v>
      </c>
      <c r="F247" s="584">
        <v>10.177</v>
      </c>
      <c r="G247" s="585">
        <v>43.96</v>
      </c>
      <c r="H247" s="585">
        <v>70.75</v>
      </c>
      <c r="I247" s="473">
        <v>238</v>
      </c>
      <c r="J247" s="473" t="s">
        <v>127</v>
      </c>
      <c r="K247" s="590" t="s">
        <v>736</v>
      </c>
      <c r="L247" s="593">
        <f t="shared" si="16"/>
        <v>10.177144185870803</v>
      </c>
      <c r="M247" s="592">
        <f t="shared" si="17"/>
        <v>43.960622817223189</v>
      </c>
      <c r="N247" s="592">
        <f t="shared" si="18"/>
        <v>70.747764567161255</v>
      </c>
      <c r="P247" s="248">
        <f t="shared" si="19"/>
        <v>-6.2281722318857646E-4</v>
      </c>
      <c r="Q247" s="248">
        <f t="shared" si="20"/>
        <v>2.2354328387450551E-3</v>
      </c>
    </row>
    <row r="248" spans="1:17" x14ac:dyDescent="0.2">
      <c r="A248" s="613">
        <v>40075</v>
      </c>
      <c r="B248" s="470">
        <v>0.79583333333333339</v>
      </c>
      <c r="C248" s="471" t="s">
        <v>140</v>
      </c>
      <c r="D248" s="471" t="s">
        <v>141</v>
      </c>
      <c r="E248" s="471" t="s">
        <v>16</v>
      </c>
      <c r="F248" s="584">
        <v>10.244</v>
      </c>
      <c r="G248" s="585">
        <v>43.673000000000002</v>
      </c>
      <c r="H248" s="585">
        <v>70.284999999999997</v>
      </c>
      <c r="I248" s="473">
        <v>286</v>
      </c>
      <c r="J248" s="473" t="s">
        <v>17</v>
      </c>
      <c r="K248" s="590" t="s">
        <v>736</v>
      </c>
      <c r="L248" s="593">
        <f t="shared" si="16"/>
        <v>10.244023960132814</v>
      </c>
      <c r="M248" s="592">
        <f t="shared" si="17"/>
        <v>43.673102148660718</v>
      </c>
      <c r="N248" s="592">
        <f t="shared" si="18"/>
        <v>70.285044904334242</v>
      </c>
      <c r="P248" s="248">
        <f t="shared" si="19"/>
        <v>-1.0214866071578399E-4</v>
      </c>
      <c r="Q248" s="248">
        <f t="shared" si="20"/>
        <v>-4.490433424564344E-5</v>
      </c>
    </row>
    <row r="249" spans="1:17" x14ac:dyDescent="0.2">
      <c r="A249" s="613">
        <v>40074</v>
      </c>
      <c r="B249" s="470">
        <v>0.75694444444444453</v>
      </c>
      <c r="C249" s="471" t="s">
        <v>140</v>
      </c>
      <c r="D249" s="471" t="s">
        <v>141</v>
      </c>
      <c r="E249" s="471" t="s">
        <v>16</v>
      </c>
      <c r="F249" s="584">
        <v>10.286</v>
      </c>
      <c r="G249" s="585">
        <v>43.494999999999997</v>
      </c>
      <c r="H249" s="585">
        <v>69.998000000000005</v>
      </c>
      <c r="I249" s="473">
        <v>188</v>
      </c>
      <c r="J249" s="473" t="s">
        <v>17</v>
      </c>
      <c r="K249" s="590" t="s">
        <v>736</v>
      </c>
      <c r="L249" s="593">
        <f t="shared" si="16"/>
        <v>10.285946853911497</v>
      </c>
      <c r="M249" s="592">
        <f t="shared" si="17"/>
        <v>43.49477526841148</v>
      </c>
      <c r="N249" s="592">
        <f t="shared" si="18"/>
        <v>69.998055609566407</v>
      </c>
      <c r="P249" s="248">
        <f t="shared" si="19"/>
        <v>2.2473158851710195E-4</v>
      </c>
      <c r="Q249" s="248">
        <f t="shared" si="20"/>
        <v>-5.5609566402381461E-5</v>
      </c>
    </row>
    <row r="250" spans="1:17" x14ac:dyDescent="0.2">
      <c r="A250" s="613">
        <v>40073</v>
      </c>
      <c r="B250" s="470">
        <v>0.79305555555555562</v>
      </c>
      <c r="C250" s="471" t="s">
        <v>140</v>
      </c>
      <c r="D250" s="471" t="s">
        <v>141</v>
      </c>
      <c r="E250" s="471" t="s">
        <v>16</v>
      </c>
      <c r="F250" s="584">
        <v>10.571</v>
      </c>
      <c r="G250" s="585">
        <v>42.322000000000003</v>
      </c>
      <c r="H250" s="585">
        <v>68.111000000000004</v>
      </c>
      <c r="I250" s="473">
        <v>203</v>
      </c>
      <c r="J250" s="473" t="s">
        <v>17</v>
      </c>
      <c r="K250" s="590" t="s">
        <v>736</v>
      </c>
      <c r="L250" s="593">
        <f t="shared" si="16"/>
        <v>10.571032994917076</v>
      </c>
      <c r="M250" s="592">
        <f t="shared" si="17"/>
        <v>42.322132098276455</v>
      </c>
      <c r="N250" s="592">
        <f t="shared" si="18"/>
        <v>68.110869359568625</v>
      </c>
      <c r="P250" s="248">
        <f t="shared" si="19"/>
        <v>-1.3209827645255245E-4</v>
      </c>
      <c r="Q250" s="248">
        <f t="shared" si="20"/>
        <v>1.3064043137944736E-4</v>
      </c>
    </row>
    <row r="251" spans="1:17" x14ac:dyDescent="0.2">
      <c r="A251" s="613">
        <v>40073</v>
      </c>
      <c r="B251" s="470">
        <v>0.37361111111111112</v>
      </c>
      <c r="C251" s="471" t="s">
        <v>140</v>
      </c>
      <c r="D251" s="471" t="s">
        <v>141</v>
      </c>
      <c r="E251" s="471" t="s">
        <v>16</v>
      </c>
      <c r="F251" s="584">
        <v>10.786</v>
      </c>
      <c r="G251" s="585">
        <v>41.478999999999999</v>
      </c>
      <c r="H251" s="585">
        <v>66.753</v>
      </c>
      <c r="I251" s="473">
        <v>112</v>
      </c>
      <c r="J251" s="473" t="s">
        <v>17</v>
      </c>
      <c r="K251" s="590" t="s">
        <v>736</v>
      </c>
      <c r="L251" s="593">
        <f t="shared" si="16"/>
        <v>10.785873777354334</v>
      </c>
      <c r="M251" s="592">
        <f t="shared" si="17"/>
        <v>41.47851459399967</v>
      </c>
      <c r="N251" s="592">
        <f t="shared" si="18"/>
        <v>66.75319859076582</v>
      </c>
      <c r="P251" s="248">
        <f t="shared" si="19"/>
        <v>4.8540600032964676E-4</v>
      </c>
      <c r="Q251" s="248">
        <f t="shared" si="20"/>
        <v>-1.985907658195174E-4</v>
      </c>
    </row>
    <row r="252" spans="1:17" x14ac:dyDescent="0.2">
      <c r="A252" s="613">
        <v>40072</v>
      </c>
      <c r="B252" s="470">
        <v>0.31388888888888888</v>
      </c>
      <c r="C252" s="471" t="s">
        <v>140</v>
      </c>
      <c r="D252" s="471" t="s">
        <v>141</v>
      </c>
      <c r="E252" s="471" t="s">
        <v>16</v>
      </c>
      <c r="F252" s="584">
        <v>11.82</v>
      </c>
      <c r="G252" s="585">
        <v>37.85</v>
      </c>
      <c r="H252" s="585">
        <v>60.914000000000001</v>
      </c>
      <c r="I252" s="473">
        <v>260</v>
      </c>
      <c r="J252" s="473" t="s">
        <v>17</v>
      </c>
      <c r="K252" s="590" t="s">
        <v>736</v>
      </c>
      <c r="L252" s="593">
        <f t="shared" si="16"/>
        <v>11.820006827235941</v>
      </c>
      <c r="M252" s="592">
        <f t="shared" si="17"/>
        <v>37.850021862172618</v>
      </c>
      <c r="N252" s="592">
        <f t="shared" si="18"/>
        <v>60.913705583756347</v>
      </c>
      <c r="P252" s="248">
        <f t="shared" si="19"/>
        <v>-2.186217261623824E-5</v>
      </c>
      <c r="Q252" s="248">
        <f t="shared" si="20"/>
        <v>2.9441624365489361E-4</v>
      </c>
    </row>
    <row r="253" spans="1:17" x14ac:dyDescent="0.2">
      <c r="A253" s="613">
        <v>37534</v>
      </c>
      <c r="B253" s="469"/>
      <c r="C253" s="606" t="s">
        <v>613</v>
      </c>
      <c r="D253" s="471" t="s">
        <v>550</v>
      </c>
      <c r="E253" s="471" t="s">
        <v>20</v>
      </c>
      <c r="F253" s="584">
        <v>7.0149999999999997</v>
      </c>
      <c r="G253" s="585">
        <v>63.78</v>
      </c>
      <c r="H253" s="598">
        <f>200/1000/F253*3600</f>
        <v>102.63720598717036</v>
      </c>
      <c r="I253" s="473"/>
      <c r="J253" s="473" t="s">
        <v>476</v>
      </c>
      <c r="K253" s="472" t="s">
        <v>735</v>
      </c>
      <c r="L253" s="593">
        <f t="shared" si="16"/>
        <v>7.0145383883800649</v>
      </c>
      <c r="M253" s="592">
        <f t="shared" si="17"/>
        <v>63.775803052156874</v>
      </c>
      <c r="N253" s="592">
        <f t="shared" si="18"/>
        <v>102.63720598717036</v>
      </c>
      <c r="P253" s="248">
        <f t="shared" si="19"/>
        <v>4.1969478431269636E-3</v>
      </c>
      <c r="Q253" s="248">
        <f t="shared" si="20"/>
        <v>0</v>
      </c>
    </row>
    <row r="254" spans="1:17" x14ac:dyDescent="0.2">
      <c r="A254" s="614">
        <v>39709</v>
      </c>
      <c r="B254" s="474"/>
      <c r="C254" s="606" t="s">
        <v>381</v>
      </c>
      <c r="D254" s="471" t="s">
        <v>382</v>
      </c>
      <c r="E254" s="482" t="s">
        <v>20</v>
      </c>
      <c r="F254" s="586">
        <v>6.0869999999999997</v>
      </c>
      <c r="G254" s="587">
        <v>73.5</v>
      </c>
      <c r="H254" s="603">
        <v>118.29</v>
      </c>
      <c r="I254" s="475">
        <v>0.18</v>
      </c>
      <c r="J254" s="475" t="s">
        <v>17</v>
      </c>
      <c r="K254" s="472" t="s">
        <v>735</v>
      </c>
      <c r="L254" s="593">
        <f t="shared" si="16"/>
        <v>6.0869014749779664</v>
      </c>
      <c r="M254" s="592">
        <f t="shared" si="17"/>
        <v>73.498810318856655</v>
      </c>
      <c r="N254" s="592">
        <f t="shared" si="18"/>
        <v>118.28486939379006</v>
      </c>
      <c r="P254" s="248">
        <f t="shared" si="19"/>
        <v>1.1896811433445009E-3</v>
      </c>
      <c r="Q254" s="600">
        <f t="shared" si="20"/>
        <v>5.130606209945654E-3</v>
      </c>
    </row>
    <row r="255" spans="1:17" x14ac:dyDescent="0.2">
      <c r="A255" s="614">
        <v>39710</v>
      </c>
      <c r="B255" s="474"/>
      <c r="C255" s="471" t="s">
        <v>381</v>
      </c>
      <c r="D255" s="471" t="s">
        <v>382</v>
      </c>
      <c r="E255" s="482" t="s">
        <v>20</v>
      </c>
      <c r="F255" s="586">
        <v>6.2009999999999996</v>
      </c>
      <c r="G255" s="587">
        <v>72.150000000000006</v>
      </c>
      <c r="H255" s="587">
        <v>116.11</v>
      </c>
      <c r="I255" s="475">
        <v>1.18</v>
      </c>
      <c r="J255" s="475" t="s">
        <v>17</v>
      </c>
      <c r="K255" s="472" t="s">
        <v>735</v>
      </c>
      <c r="L255" s="593">
        <f t="shared" si="16"/>
        <v>6.2007936023684058</v>
      </c>
      <c r="M255" s="592">
        <f t="shared" si="17"/>
        <v>72.147598518122948</v>
      </c>
      <c r="N255" s="592">
        <f t="shared" si="18"/>
        <v>116.1103047895501</v>
      </c>
      <c r="P255" s="248">
        <f t="shared" si="19"/>
        <v>2.4014818770581314E-3</v>
      </c>
      <c r="Q255" s="248">
        <f t="shared" si="20"/>
        <v>-3.0478955009982656E-4</v>
      </c>
    </row>
    <row r="256" spans="1:17" x14ac:dyDescent="0.2">
      <c r="A256" s="614">
        <v>39706</v>
      </c>
      <c r="B256" s="474"/>
      <c r="C256" s="471" t="s">
        <v>381</v>
      </c>
      <c r="D256" s="471" t="s">
        <v>382</v>
      </c>
      <c r="E256" s="482" t="s">
        <v>20</v>
      </c>
      <c r="F256" s="586">
        <v>6.5330000000000004</v>
      </c>
      <c r="G256" s="587">
        <v>68.48</v>
      </c>
      <c r="H256" s="587">
        <v>110.21</v>
      </c>
      <c r="I256" s="475">
        <v>0.75</v>
      </c>
      <c r="J256" s="475" t="s">
        <v>17</v>
      </c>
      <c r="K256" s="472" t="s">
        <v>735</v>
      </c>
      <c r="L256" s="593">
        <f t="shared" si="16"/>
        <v>6.5331083295981358</v>
      </c>
      <c r="M256" s="592">
        <f t="shared" si="17"/>
        <v>68.481135528988275</v>
      </c>
      <c r="N256" s="592">
        <f t="shared" si="18"/>
        <v>110.20970457676412</v>
      </c>
      <c r="P256" s="248">
        <f t="shared" si="19"/>
        <v>-1.1355289882715169E-3</v>
      </c>
      <c r="Q256" s="248">
        <f t="shared" si="20"/>
        <v>2.9542323586895236E-4</v>
      </c>
    </row>
    <row r="257" spans="1:17" x14ac:dyDescent="0.2">
      <c r="A257" s="613">
        <v>38244</v>
      </c>
      <c r="B257" s="469"/>
      <c r="C257" s="471" t="s">
        <v>381</v>
      </c>
      <c r="D257" s="471" t="s">
        <v>602</v>
      </c>
      <c r="E257" s="482" t="s">
        <v>20</v>
      </c>
      <c r="F257" s="584">
        <v>7.6829999999999998</v>
      </c>
      <c r="G257" s="585">
        <v>58.23</v>
      </c>
      <c r="H257" s="598">
        <f>200/1000/F257*3600</f>
        <v>93.713393205778999</v>
      </c>
      <c r="I257" s="473"/>
      <c r="J257" s="473" t="s">
        <v>17</v>
      </c>
      <c r="K257" s="472" t="s">
        <v>735</v>
      </c>
      <c r="L257" s="593">
        <f t="shared" ref="L257:L320" si="22">3600/G257/5280/12/2.54*100*200</f>
        <v>7.6831059318372059</v>
      </c>
      <c r="M257" s="592">
        <f t="shared" ref="M257:M320" si="23">200*100/2.54/12/5280/F257*3600</f>
        <v>58.230802864880957</v>
      </c>
      <c r="N257" s="592">
        <f t="shared" ref="N257:N320" si="24">200/1000/F257*3600</f>
        <v>93.713393205778999</v>
      </c>
      <c r="O257" s="633"/>
      <c r="P257" s="635">
        <f t="shared" ref="P257:P320" si="25">G257-M257</f>
        <v>-8.0286488095993036E-4</v>
      </c>
      <c r="Q257" s="635">
        <f t="shared" ref="Q257:Q320" si="26">H257-N257</f>
        <v>0</v>
      </c>
    </row>
    <row r="258" spans="1:17" x14ac:dyDescent="0.2">
      <c r="A258" s="613">
        <v>40434</v>
      </c>
      <c r="B258" s="470">
        <v>0.78611111111111109</v>
      </c>
      <c r="C258" s="606" t="s">
        <v>92</v>
      </c>
      <c r="D258" s="471" t="s">
        <v>290</v>
      </c>
      <c r="E258" s="471" t="s">
        <v>26</v>
      </c>
      <c r="F258" s="584">
        <v>7.2709999999999999</v>
      </c>
      <c r="G258" s="585">
        <v>61.53</v>
      </c>
      <c r="H258" s="585">
        <v>99.02</v>
      </c>
      <c r="I258" s="473">
        <v>293</v>
      </c>
      <c r="J258" s="473" t="s">
        <v>127</v>
      </c>
      <c r="K258" s="590" t="s">
        <v>710</v>
      </c>
      <c r="L258" s="593">
        <f t="shared" si="22"/>
        <v>7.2710427175504702</v>
      </c>
      <c r="M258" s="592">
        <f t="shared" si="23"/>
        <v>61.530361492350494</v>
      </c>
      <c r="N258" s="592">
        <f t="shared" si="24"/>
        <v>99.023518085545334</v>
      </c>
      <c r="P258" s="248">
        <f t="shared" si="25"/>
        <v>-3.6149235049265371E-4</v>
      </c>
      <c r="Q258" s="248">
        <f t="shared" si="26"/>
        <v>-3.5180855453376125E-3</v>
      </c>
    </row>
    <row r="259" spans="1:17" x14ac:dyDescent="0.2">
      <c r="A259" s="613">
        <v>40075</v>
      </c>
      <c r="B259" s="470">
        <v>0.39861111111111108</v>
      </c>
      <c r="C259" s="471" t="s">
        <v>92</v>
      </c>
      <c r="D259" s="471" t="s">
        <v>679</v>
      </c>
      <c r="E259" s="471" t="s">
        <v>26</v>
      </c>
      <c r="F259" s="584">
        <v>7.4950000000000001</v>
      </c>
      <c r="G259" s="585">
        <v>59.692</v>
      </c>
      <c r="H259" s="585">
        <v>96.063999999999993</v>
      </c>
      <c r="I259" s="473">
        <v>205</v>
      </c>
      <c r="J259" s="473" t="s">
        <v>17</v>
      </c>
      <c r="K259" s="590" t="s">
        <v>710</v>
      </c>
      <c r="L259" s="593">
        <f t="shared" si="22"/>
        <v>7.4949282719774928</v>
      </c>
      <c r="M259" s="592">
        <f t="shared" si="23"/>
        <v>59.691428740611123</v>
      </c>
      <c r="N259" s="592">
        <f t="shared" si="24"/>
        <v>96.064042695130098</v>
      </c>
      <c r="P259" s="248">
        <f t="shared" si="25"/>
        <v>5.7125938887736538E-4</v>
      </c>
      <c r="Q259" s="248">
        <f t="shared" si="26"/>
        <v>-4.2695130105130374E-5</v>
      </c>
    </row>
    <row r="260" spans="1:17" x14ac:dyDescent="0.2">
      <c r="A260" s="613">
        <v>40072</v>
      </c>
      <c r="B260" s="470">
        <v>0.75347222222222221</v>
      </c>
      <c r="C260" s="471" t="s">
        <v>92</v>
      </c>
      <c r="D260" s="471" t="s">
        <v>679</v>
      </c>
      <c r="E260" s="471" t="s">
        <v>26</v>
      </c>
      <c r="F260" s="584">
        <v>7.6870000000000003</v>
      </c>
      <c r="G260" s="585">
        <v>58.201000000000001</v>
      </c>
      <c r="H260" s="585">
        <v>93.665000000000006</v>
      </c>
      <c r="I260" s="473">
        <v>151</v>
      </c>
      <c r="J260" s="473" t="s">
        <v>17</v>
      </c>
      <c r="K260" s="590" t="s">
        <v>710</v>
      </c>
      <c r="L260" s="593">
        <f t="shared" si="22"/>
        <v>7.6869342178120732</v>
      </c>
      <c r="M260" s="592">
        <f t="shared" si="23"/>
        <v>58.200501939752883</v>
      </c>
      <c r="N260" s="592">
        <f t="shared" si="24"/>
        <v>93.664628593729674</v>
      </c>
      <c r="P260" s="248">
        <f t="shared" si="25"/>
        <v>4.9806024711784858E-4</v>
      </c>
      <c r="Q260" s="248">
        <f t="shared" si="26"/>
        <v>3.7140627033238616E-4</v>
      </c>
    </row>
    <row r="261" spans="1:17" x14ac:dyDescent="0.2">
      <c r="A261" s="613">
        <v>40802</v>
      </c>
      <c r="B261" s="471"/>
      <c r="C261" s="471" t="s">
        <v>92</v>
      </c>
      <c r="D261" s="471" t="s">
        <v>93</v>
      </c>
      <c r="E261" s="471" t="s">
        <v>26</v>
      </c>
      <c r="F261" s="584">
        <v>7.7130000000000001</v>
      </c>
      <c r="G261" s="585">
        <v>58</v>
      </c>
      <c r="H261" s="585">
        <v>93.35</v>
      </c>
      <c r="I261" s="473">
        <v>5</v>
      </c>
      <c r="J261" s="473" t="s">
        <v>127</v>
      </c>
      <c r="K261" s="590" t="s">
        <v>710</v>
      </c>
      <c r="L261" s="593">
        <f t="shared" si="22"/>
        <v>7.7135734208772497</v>
      </c>
      <c r="M261" s="592">
        <f t="shared" si="23"/>
        <v>58.004311994150193</v>
      </c>
      <c r="N261" s="592">
        <f t="shared" si="24"/>
        <v>93.348891481913654</v>
      </c>
      <c r="P261" s="248">
        <f t="shared" si="25"/>
        <v>-4.3119941501927883E-3</v>
      </c>
      <c r="Q261" s="248">
        <f t="shared" si="26"/>
        <v>1.1085180863403821E-3</v>
      </c>
    </row>
    <row r="262" spans="1:17" x14ac:dyDescent="0.2">
      <c r="A262" s="613">
        <v>40071</v>
      </c>
      <c r="B262" s="470">
        <v>0.75347222222222221</v>
      </c>
      <c r="C262" s="471" t="s">
        <v>92</v>
      </c>
      <c r="D262" s="471" t="s">
        <v>679</v>
      </c>
      <c r="E262" s="471" t="s">
        <v>26</v>
      </c>
      <c r="F262" s="584">
        <v>7.7610000000000001</v>
      </c>
      <c r="G262" s="585">
        <v>57.646000000000001</v>
      </c>
      <c r="H262" s="585">
        <v>92.772000000000006</v>
      </c>
      <c r="I262" s="473">
        <v>204</v>
      </c>
      <c r="J262" s="473" t="s">
        <v>17</v>
      </c>
      <c r="K262" s="590" t="s">
        <v>710</v>
      </c>
      <c r="L262" s="593">
        <f t="shared" si="22"/>
        <v>7.7609419285098795</v>
      </c>
      <c r="M262" s="592">
        <f t="shared" si="23"/>
        <v>57.64556866523391</v>
      </c>
      <c r="N262" s="592">
        <f t="shared" si="24"/>
        <v>92.771550057982225</v>
      </c>
      <c r="P262" s="248">
        <f t="shared" si="25"/>
        <v>4.3133476609114041E-4</v>
      </c>
      <c r="Q262" s="248">
        <f t="shared" si="26"/>
        <v>4.4994201778081333E-4</v>
      </c>
    </row>
    <row r="263" spans="1:17" x14ac:dyDescent="0.2">
      <c r="A263" s="613">
        <v>40073</v>
      </c>
      <c r="B263" s="470">
        <v>0.76041666666666663</v>
      </c>
      <c r="C263" s="471" t="s">
        <v>92</v>
      </c>
      <c r="D263" s="471" t="s">
        <v>679</v>
      </c>
      <c r="E263" s="471" t="s">
        <v>26</v>
      </c>
      <c r="F263" s="584">
        <v>7.8040000000000003</v>
      </c>
      <c r="G263" s="585">
        <v>57.328000000000003</v>
      </c>
      <c r="H263" s="585">
        <v>92.260999999999996</v>
      </c>
      <c r="I263" s="473">
        <v>314</v>
      </c>
      <c r="J263" s="473" t="s">
        <v>17</v>
      </c>
      <c r="K263" s="590" t="s">
        <v>710</v>
      </c>
      <c r="L263" s="593">
        <f t="shared" si="22"/>
        <v>7.8039920878258524</v>
      </c>
      <c r="M263" s="592">
        <f t="shared" si="23"/>
        <v>57.327941877355258</v>
      </c>
      <c r="N263" s="592">
        <f t="shared" si="24"/>
        <v>92.260379292670436</v>
      </c>
      <c r="P263" s="248">
        <f t="shared" si="25"/>
        <v>5.8122644745139951E-5</v>
      </c>
      <c r="Q263" s="248">
        <f t="shared" si="26"/>
        <v>6.2070732955987751E-4</v>
      </c>
    </row>
    <row r="264" spans="1:17" x14ac:dyDescent="0.2">
      <c r="A264" s="613">
        <v>40072</v>
      </c>
      <c r="B264" s="470">
        <v>0.34513888888888888</v>
      </c>
      <c r="C264" s="471" t="s">
        <v>92</v>
      </c>
      <c r="D264" s="471" t="s">
        <v>679</v>
      </c>
      <c r="E264" s="471" t="s">
        <v>26</v>
      </c>
      <c r="F264" s="584">
        <v>7.8559999999999999</v>
      </c>
      <c r="G264" s="585">
        <v>56.948999999999998</v>
      </c>
      <c r="H264" s="585">
        <v>91.65</v>
      </c>
      <c r="I264" s="473">
        <v>147</v>
      </c>
      <c r="J264" s="473" t="s">
        <v>17</v>
      </c>
      <c r="K264" s="590" t="s">
        <v>710</v>
      </c>
      <c r="L264" s="593">
        <f t="shared" si="22"/>
        <v>7.8559282588084161</v>
      </c>
      <c r="M264" s="592">
        <f t="shared" si="23"/>
        <v>56.948479940285189</v>
      </c>
      <c r="N264" s="592">
        <f t="shared" si="24"/>
        <v>91.649694501018331</v>
      </c>
      <c r="P264" s="248">
        <f t="shared" si="25"/>
        <v>5.2005971480895141E-4</v>
      </c>
      <c r="Q264" s="248">
        <f t="shared" si="26"/>
        <v>3.0549898167464562E-4</v>
      </c>
    </row>
    <row r="265" spans="1:17" x14ac:dyDescent="0.2">
      <c r="A265" s="613">
        <v>40434</v>
      </c>
      <c r="B265" s="470">
        <v>0.37083333333333335</v>
      </c>
      <c r="C265" s="471" t="s">
        <v>92</v>
      </c>
      <c r="D265" s="471" t="s">
        <v>290</v>
      </c>
      <c r="E265" s="471" t="s">
        <v>26</v>
      </c>
      <c r="F265" s="584">
        <v>8.1449999999999996</v>
      </c>
      <c r="G265" s="585">
        <v>54.93</v>
      </c>
      <c r="H265" s="598">
        <f>200/1000/F265*3600</f>
        <v>88.397790055248635</v>
      </c>
      <c r="I265" s="473">
        <v>182</v>
      </c>
      <c r="J265" s="473" t="s">
        <v>127</v>
      </c>
      <c r="K265" s="590" t="s">
        <v>710</v>
      </c>
      <c r="L265" s="593">
        <f t="shared" si="22"/>
        <v>8.1446797453282436</v>
      </c>
      <c r="M265" s="592">
        <f t="shared" si="23"/>
        <v>54.927840197775375</v>
      </c>
      <c r="N265" s="592">
        <f t="shared" si="24"/>
        <v>88.397790055248635</v>
      </c>
      <c r="P265" s="248">
        <f t="shared" si="25"/>
        <v>2.1598022246251958E-3</v>
      </c>
      <c r="Q265" s="248">
        <f t="shared" si="26"/>
        <v>0</v>
      </c>
    </row>
    <row r="266" spans="1:17" x14ac:dyDescent="0.2">
      <c r="A266" s="613">
        <v>40799</v>
      </c>
      <c r="B266" s="471"/>
      <c r="C266" s="471" t="s">
        <v>92</v>
      </c>
      <c r="D266" s="471" t="s">
        <v>93</v>
      </c>
      <c r="E266" s="471" t="s">
        <v>26</v>
      </c>
      <c r="F266" s="584">
        <v>8.327</v>
      </c>
      <c r="G266" s="585">
        <v>53.73</v>
      </c>
      <c r="H266" s="585">
        <v>86.47</v>
      </c>
      <c r="I266" s="473">
        <v>101</v>
      </c>
      <c r="J266" s="473" t="s">
        <v>127</v>
      </c>
      <c r="K266" s="590" t="s">
        <v>710</v>
      </c>
      <c r="L266" s="593">
        <f t="shared" si="22"/>
        <v>8.326582140533791</v>
      </c>
      <c r="M266" s="592">
        <f t="shared" si="23"/>
        <v>53.727303760163373</v>
      </c>
      <c r="N266" s="592">
        <f t="shared" si="24"/>
        <v>86.465713942596381</v>
      </c>
      <c r="P266" s="248">
        <f t="shared" si="25"/>
        <v>2.6962398366237039E-3</v>
      </c>
      <c r="Q266" s="248">
        <f t="shared" si="26"/>
        <v>4.2860574036183152E-3</v>
      </c>
    </row>
    <row r="267" spans="1:17" x14ac:dyDescent="0.2">
      <c r="A267" s="613">
        <v>40070</v>
      </c>
      <c r="B267" s="470">
        <v>0.31666666666666665</v>
      </c>
      <c r="C267" s="471" t="s">
        <v>92</v>
      </c>
      <c r="D267" s="471" t="s">
        <v>679</v>
      </c>
      <c r="E267" s="471" t="s">
        <v>26</v>
      </c>
      <c r="F267" s="584">
        <v>8.4700000000000006</v>
      </c>
      <c r="G267" s="585">
        <v>52.82</v>
      </c>
      <c r="H267" s="585">
        <v>85.006</v>
      </c>
      <c r="I267" s="473">
        <v>0</v>
      </c>
      <c r="J267" s="473" t="s">
        <v>17</v>
      </c>
      <c r="K267" s="590" t="s">
        <v>710</v>
      </c>
      <c r="L267" s="593">
        <f t="shared" si="22"/>
        <v>8.4700351838485517</v>
      </c>
      <c r="M267" s="592">
        <f t="shared" si="23"/>
        <v>52.820219410965805</v>
      </c>
      <c r="N267" s="592">
        <f t="shared" si="24"/>
        <v>85.005903187721373</v>
      </c>
      <c r="P267" s="248">
        <f t="shared" si="25"/>
        <v>-2.1941096580491148E-4</v>
      </c>
      <c r="Q267" s="248">
        <f t="shared" si="26"/>
        <v>9.6812278627567139E-5</v>
      </c>
    </row>
    <row r="268" spans="1:17" x14ac:dyDescent="0.2">
      <c r="A268" s="614">
        <v>39709</v>
      </c>
      <c r="B268" s="474"/>
      <c r="C268" s="471" t="s">
        <v>92</v>
      </c>
      <c r="D268" s="471" t="s">
        <v>392</v>
      </c>
      <c r="E268" s="471" t="s">
        <v>26</v>
      </c>
      <c r="F268" s="586">
        <v>8.5229999999999997</v>
      </c>
      <c r="G268" s="587">
        <v>52.49</v>
      </c>
      <c r="H268" s="587">
        <v>84.48</v>
      </c>
      <c r="I268" s="475">
        <v>1.28</v>
      </c>
      <c r="J268" s="475" t="s">
        <v>17</v>
      </c>
      <c r="K268" s="590" t="s">
        <v>710</v>
      </c>
      <c r="L268" s="593">
        <f t="shared" si="22"/>
        <v>8.523285547930664</v>
      </c>
      <c r="M268" s="592">
        <f t="shared" si="23"/>
        <v>52.491758583935287</v>
      </c>
      <c r="N268" s="592">
        <f t="shared" si="24"/>
        <v>84.477296726504761</v>
      </c>
      <c r="P268" s="248">
        <f t="shared" si="25"/>
        <v>-1.7585839352847188E-3</v>
      </c>
      <c r="Q268" s="248">
        <f t="shared" si="26"/>
        <v>2.7032734952427973E-3</v>
      </c>
    </row>
    <row r="269" spans="1:17" x14ac:dyDescent="0.2">
      <c r="A269" s="614">
        <v>39707</v>
      </c>
      <c r="B269" s="474"/>
      <c r="C269" s="471" t="s">
        <v>92</v>
      </c>
      <c r="D269" s="471" t="s">
        <v>392</v>
      </c>
      <c r="E269" s="471" t="s">
        <v>26</v>
      </c>
      <c r="F269" s="586">
        <v>9.0150000000000006</v>
      </c>
      <c r="G269" s="587">
        <v>49.63</v>
      </c>
      <c r="H269" s="587">
        <v>79.87</v>
      </c>
      <c r="I269" s="475">
        <v>0.03</v>
      </c>
      <c r="J269" s="475" t="s">
        <v>17</v>
      </c>
      <c r="K269" s="590" t="s">
        <v>710</v>
      </c>
      <c r="L269" s="593">
        <f t="shared" si="22"/>
        <v>9.0144521138601732</v>
      </c>
      <c r="M269" s="592">
        <f t="shared" si="23"/>
        <v>49.626983739421007</v>
      </c>
      <c r="N269" s="592">
        <f t="shared" si="24"/>
        <v>79.866888519134775</v>
      </c>
      <c r="P269" s="248">
        <f t="shared" si="25"/>
        <v>3.0162605789954E-3</v>
      </c>
      <c r="Q269" s="248">
        <f t="shared" si="26"/>
        <v>3.1114808652290549E-3</v>
      </c>
    </row>
    <row r="270" spans="1:17" x14ac:dyDescent="0.2">
      <c r="A270" s="613">
        <v>40437</v>
      </c>
      <c r="B270" s="470">
        <v>0.75277777777777777</v>
      </c>
      <c r="C270" s="471" t="s">
        <v>92</v>
      </c>
      <c r="D270" s="471" t="s">
        <v>290</v>
      </c>
      <c r="E270" s="471" t="s">
        <v>26</v>
      </c>
      <c r="F270" s="584">
        <v>10.039999999999999</v>
      </c>
      <c r="G270" s="585">
        <v>44.56</v>
      </c>
      <c r="H270" s="585">
        <v>71.709999999999994</v>
      </c>
      <c r="I270" s="473">
        <v>211</v>
      </c>
      <c r="J270" s="473" t="s">
        <v>127</v>
      </c>
      <c r="K270" s="590" t="s">
        <v>710</v>
      </c>
      <c r="L270" s="593">
        <f t="shared" si="22"/>
        <v>10.040109030764821</v>
      </c>
      <c r="M270" s="592">
        <f t="shared" si="23"/>
        <v>44.560483905466178</v>
      </c>
      <c r="N270" s="592">
        <f t="shared" si="24"/>
        <v>71.713147410358573</v>
      </c>
      <c r="P270" s="248">
        <f t="shared" si="25"/>
        <v>-4.8390546617582686E-4</v>
      </c>
      <c r="Q270" s="248">
        <f t="shared" si="26"/>
        <v>-3.14741035857935E-3</v>
      </c>
    </row>
    <row r="271" spans="1:17" x14ac:dyDescent="0.2">
      <c r="A271" s="613">
        <v>41166</v>
      </c>
      <c r="B271" s="471"/>
      <c r="C271" s="606" t="s">
        <v>73</v>
      </c>
      <c r="D271" s="471" t="s">
        <v>702</v>
      </c>
      <c r="E271" s="471" t="s">
        <v>20</v>
      </c>
      <c r="F271" s="584">
        <v>5.6929999999999996</v>
      </c>
      <c r="G271" s="585">
        <v>78.59</v>
      </c>
      <c r="H271" s="585">
        <v>126.47</v>
      </c>
      <c r="I271" s="473">
        <v>214</v>
      </c>
      <c r="J271" s="473" t="s">
        <v>17</v>
      </c>
      <c r="K271" s="471" t="s">
        <v>721</v>
      </c>
      <c r="L271" s="593">
        <f t="shared" si="22"/>
        <v>5.6926741113485244</v>
      </c>
      <c r="M271" s="592">
        <f t="shared" si="23"/>
        <v>78.585501213925951</v>
      </c>
      <c r="N271" s="592">
        <f t="shared" si="24"/>
        <v>126.47110486562445</v>
      </c>
      <c r="P271" s="248">
        <f t="shared" si="25"/>
        <v>4.4987860740519636E-3</v>
      </c>
      <c r="Q271" s="248">
        <f t="shared" si="26"/>
        <v>-1.1048656244554422E-3</v>
      </c>
    </row>
    <row r="272" spans="1:17" x14ac:dyDescent="0.2">
      <c r="A272" s="613">
        <v>41531</v>
      </c>
      <c r="B272" s="471"/>
      <c r="C272" s="471" t="s">
        <v>73</v>
      </c>
      <c r="D272" s="471" t="s">
        <v>748</v>
      </c>
      <c r="E272" s="471" t="s">
        <v>20</v>
      </c>
      <c r="F272" s="584">
        <v>6.0350000000000001</v>
      </c>
      <c r="G272" s="585">
        <v>74.13</v>
      </c>
      <c r="H272" s="585">
        <v>119.3</v>
      </c>
      <c r="I272" s="473">
        <v>316</v>
      </c>
      <c r="J272" s="473" t="s">
        <v>17</v>
      </c>
      <c r="K272" s="471" t="s">
        <v>726</v>
      </c>
      <c r="L272" s="593">
        <f t="shared" si="22"/>
        <v>6.0351714341141296</v>
      </c>
      <c r="M272" s="592">
        <f t="shared" si="23"/>
        <v>74.132105784735771</v>
      </c>
      <c r="N272" s="592">
        <f t="shared" si="24"/>
        <v>119.30405965202982</v>
      </c>
      <c r="O272" s="46" t="s">
        <v>750</v>
      </c>
      <c r="P272" s="248">
        <f t="shared" si="25"/>
        <v>-2.1057847357752735E-3</v>
      </c>
      <c r="Q272" s="248">
        <f t="shared" si="26"/>
        <v>-4.0596520298237238E-3</v>
      </c>
    </row>
    <row r="273" spans="1:17" x14ac:dyDescent="0.2">
      <c r="A273" s="613">
        <v>41527</v>
      </c>
      <c r="B273" s="470">
        <v>0.7729166666666667</v>
      </c>
      <c r="C273" s="471" t="s">
        <v>73</v>
      </c>
      <c r="D273" s="471" t="s">
        <v>748</v>
      </c>
      <c r="E273" s="471" t="s">
        <v>20</v>
      </c>
      <c r="F273" s="584">
        <v>6.0380000000000003</v>
      </c>
      <c r="G273" s="585">
        <v>74.099999999999994</v>
      </c>
      <c r="H273" s="601">
        <v>119.25</v>
      </c>
      <c r="I273" s="473">
        <v>207</v>
      </c>
      <c r="J273" s="473" t="s">
        <v>17</v>
      </c>
      <c r="K273" s="471" t="s">
        <v>726</v>
      </c>
      <c r="L273" s="593">
        <f t="shared" si="22"/>
        <v>6.0376148233587097</v>
      </c>
      <c r="M273" s="592">
        <f t="shared" si="23"/>
        <v>74.095273006108044</v>
      </c>
      <c r="N273" s="592">
        <f t="shared" si="24"/>
        <v>119.24478304074196</v>
      </c>
      <c r="O273" s="46" t="s">
        <v>750</v>
      </c>
      <c r="P273" s="248">
        <f t="shared" si="25"/>
        <v>4.72699389194986E-3</v>
      </c>
      <c r="Q273" s="600">
        <f t="shared" si="26"/>
        <v>5.2169592580355584E-3</v>
      </c>
    </row>
    <row r="274" spans="1:17" x14ac:dyDescent="0.2">
      <c r="A274" s="613">
        <v>41527</v>
      </c>
      <c r="B274" s="470">
        <v>0.31319444444444444</v>
      </c>
      <c r="C274" s="471" t="s">
        <v>73</v>
      </c>
      <c r="D274" s="471" t="s">
        <v>748</v>
      </c>
      <c r="E274" s="471" t="s">
        <v>20</v>
      </c>
      <c r="F274" s="584">
        <v>6.9219999999999997</v>
      </c>
      <c r="G274" s="585">
        <v>64.63</v>
      </c>
      <c r="H274" s="585">
        <v>104.02</v>
      </c>
      <c r="I274" s="473">
        <v>78</v>
      </c>
      <c r="J274" s="473" t="s">
        <v>17</v>
      </c>
      <c r="K274" s="471" t="s">
        <v>725</v>
      </c>
      <c r="L274" s="593">
        <f t="shared" si="22"/>
        <v>6.9222846729209415</v>
      </c>
      <c r="M274" s="592">
        <f t="shared" si="23"/>
        <v>64.632657961698996</v>
      </c>
      <c r="N274" s="592">
        <f t="shared" si="24"/>
        <v>104.01618029471253</v>
      </c>
      <c r="O274" s="46" t="s">
        <v>750</v>
      </c>
      <c r="P274" s="248">
        <f t="shared" si="25"/>
        <v>-2.6579616990005661E-3</v>
      </c>
      <c r="Q274" s="248">
        <f t="shared" si="26"/>
        <v>3.8197052874693327E-3</v>
      </c>
    </row>
    <row r="275" spans="1:17" x14ac:dyDescent="0.2">
      <c r="A275" s="613">
        <v>37532</v>
      </c>
      <c r="B275" s="469"/>
      <c r="C275" s="606" t="s">
        <v>596</v>
      </c>
      <c r="D275" s="471" t="s">
        <v>602</v>
      </c>
      <c r="E275" s="471" t="s">
        <v>731</v>
      </c>
      <c r="F275" s="584">
        <v>6.63</v>
      </c>
      <c r="G275" s="585">
        <v>67.48</v>
      </c>
      <c r="H275" s="598">
        <f>200/1000/F275*3600</f>
        <v>108.59728506787332</v>
      </c>
      <c r="I275" s="473"/>
      <c r="J275" s="473" t="s">
        <v>476</v>
      </c>
      <c r="K275" s="472" t="s">
        <v>735</v>
      </c>
      <c r="L275" s="593">
        <f t="shared" si="22"/>
        <v>6.6299238057332603</v>
      </c>
      <c r="M275" s="592">
        <f t="shared" si="23"/>
        <v>67.479224496362065</v>
      </c>
      <c r="N275" s="592">
        <f t="shared" si="24"/>
        <v>108.59728506787332</v>
      </c>
      <c r="O275" s="633"/>
      <c r="P275" s="635">
        <f t="shared" si="25"/>
        <v>7.755036379393232E-4</v>
      </c>
      <c r="Q275" s="635">
        <f t="shared" si="26"/>
        <v>0</v>
      </c>
    </row>
    <row r="276" spans="1:17" x14ac:dyDescent="0.2">
      <c r="A276" s="613">
        <v>37531</v>
      </c>
      <c r="B276" s="469"/>
      <c r="C276" s="471" t="s">
        <v>596</v>
      </c>
      <c r="D276" s="471" t="s">
        <v>602</v>
      </c>
      <c r="E276" s="471" t="s">
        <v>731</v>
      </c>
      <c r="F276" s="584">
        <v>6.67</v>
      </c>
      <c r="G276" s="585">
        <v>67.075000000000003</v>
      </c>
      <c r="H276" s="598">
        <f>200/1000/F276*3600</f>
        <v>107.94602698650675</v>
      </c>
      <c r="I276" s="473"/>
      <c r="J276" s="473" t="s">
        <v>534</v>
      </c>
      <c r="K276" s="472" t="s">
        <v>735</v>
      </c>
      <c r="L276" s="593">
        <f t="shared" si="22"/>
        <v>6.6699553993422356</v>
      </c>
      <c r="M276" s="592">
        <f t="shared" si="23"/>
        <v>67.074551485889117</v>
      </c>
      <c r="N276" s="592">
        <f t="shared" si="24"/>
        <v>107.94602698650675</v>
      </c>
      <c r="O276" s="633"/>
      <c r="P276" s="635">
        <f t="shared" si="25"/>
        <v>4.4851411088586701E-4</v>
      </c>
      <c r="Q276" s="635">
        <f t="shared" si="26"/>
        <v>0</v>
      </c>
    </row>
    <row r="277" spans="1:17" x14ac:dyDescent="0.2">
      <c r="A277" s="613">
        <v>37533</v>
      </c>
      <c r="B277" s="469"/>
      <c r="C277" s="471" t="s">
        <v>596</v>
      </c>
      <c r="D277" s="471" t="s">
        <v>602</v>
      </c>
      <c r="E277" s="471" t="s">
        <v>731</v>
      </c>
      <c r="F277" s="584">
        <v>6.9340000000000002</v>
      </c>
      <c r="G277" s="585">
        <v>64.519000000000005</v>
      </c>
      <c r="H277" s="598">
        <f>200/1000/F277*3600</f>
        <v>103.83616959907701</v>
      </c>
      <c r="I277" s="473"/>
      <c r="J277" s="473" t="s">
        <v>606</v>
      </c>
      <c r="K277" s="472" t="s">
        <v>735</v>
      </c>
      <c r="L277" s="593">
        <f t="shared" si="22"/>
        <v>6.9341939337385945</v>
      </c>
      <c r="M277" s="592">
        <f t="shared" si="23"/>
        <v>64.520804501136496</v>
      </c>
      <c r="N277" s="592">
        <f t="shared" si="24"/>
        <v>103.83616959907701</v>
      </c>
      <c r="O277" s="633"/>
      <c r="P277" s="635">
        <f t="shared" si="25"/>
        <v>-1.804501136490444E-3</v>
      </c>
      <c r="Q277" s="635">
        <f t="shared" si="26"/>
        <v>0</v>
      </c>
    </row>
    <row r="278" spans="1:17" x14ac:dyDescent="0.2">
      <c r="A278" s="613">
        <v>41531</v>
      </c>
      <c r="B278" s="471"/>
      <c r="C278" s="606" t="s">
        <v>34</v>
      </c>
      <c r="D278" s="471" t="s">
        <v>59</v>
      </c>
      <c r="E278" s="481" t="s">
        <v>20</v>
      </c>
      <c r="F278" s="584">
        <v>5.7190000000000003</v>
      </c>
      <c r="G278" s="585">
        <v>78.23</v>
      </c>
      <c r="H278" s="585">
        <v>125.9</v>
      </c>
      <c r="I278" s="473">
        <v>310</v>
      </c>
      <c r="J278" s="473" t="s">
        <v>17</v>
      </c>
      <c r="K278" s="590" t="s">
        <v>711</v>
      </c>
      <c r="L278" s="593">
        <f t="shared" si="22"/>
        <v>5.7188707453774823</v>
      </c>
      <c r="M278" s="592">
        <f t="shared" si="23"/>
        <v>78.22823193056135</v>
      </c>
      <c r="N278" s="592">
        <f t="shared" si="24"/>
        <v>125.89613568805734</v>
      </c>
      <c r="P278" s="248">
        <f t="shared" si="25"/>
        <v>1.7680694386541518E-3</v>
      </c>
      <c r="Q278" s="248">
        <f t="shared" si="26"/>
        <v>3.8643119426637895E-3</v>
      </c>
    </row>
    <row r="279" spans="1:17" x14ac:dyDescent="0.2">
      <c r="A279" s="613">
        <v>41163</v>
      </c>
      <c r="B279" s="470">
        <v>0.28819444444444448</v>
      </c>
      <c r="C279" s="471" t="s">
        <v>34</v>
      </c>
      <c r="D279" s="471" t="s">
        <v>59</v>
      </c>
      <c r="E279" s="481" t="s">
        <v>20</v>
      </c>
      <c r="F279" s="584">
        <v>5.7610000000000001</v>
      </c>
      <c r="G279" s="585">
        <v>77.66</v>
      </c>
      <c r="H279" s="585">
        <v>124.98</v>
      </c>
      <c r="I279" s="473">
        <v>81</v>
      </c>
      <c r="J279" s="473" t="s">
        <v>17</v>
      </c>
      <c r="K279" s="590" t="s">
        <v>711</v>
      </c>
      <c r="L279" s="593">
        <f t="shared" si="22"/>
        <v>5.7608454598362151</v>
      </c>
      <c r="M279" s="592">
        <f t="shared" si="23"/>
        <v>77.657916752452763</v>
      </c>
      <c r="N279" s="592">
        <f t="shared" si="24"/>
        <v>124.97830237805938</v>
      </c>
      <c r="P279" s="248">
        <f t="shared" si="25"/>
        <v>2.0832475472332135E-3</v>
      </c>
      <c r="Q279" s="248">
        <f t="shared" si="26"/>
        <v>1.6976219406217297E-3</v>
      </c>
    </row>
    <row r="280" spans="1:17" x14ac:dyDescent="0.2">
      <c r="A280" s="613">
        <v>41164</v>
      </c>
      <c r="B280" s="470">
        <v>0.79166666666666663</v>
      </c>
      <c r="C280" s="471" t="s">
        <v>34</v>
      </c>
      <c r="D280" s="471" t="s">
        <v>59</v>
      </c>
      <c r="E280" s="481" t="s">
        <v>20</v>
      </c>
      <c r="F280" s="584">
        <v>5.782</v>
      </c>
      <c r="G280" s="585">
        <v>77.38</v>
      </c>
      <c r="H280" s="585">
        <v>124.52</v>
      </c>
      <c r="I280" s="473">
        <v>222</v>
      </c>
      <c r="J280" s="473" t="s">
        <v>17</v>
      </c>
      <c r="K280" s="590" t="s">
        <v>711</v>
      </c>
      <c r="L280" s="593">
        <f t="shared" si="22"/>
        <v>5.7816911141235519</v>
      </c>
      <c r="M280" s="592">
        <f t="shared" si="23"/>
        <v>77.375866207347002</v>
      </c>
      <c r="N280" s="592">
        <f t="shared" si="24"/>
        <v>124.5243860255967</v>
      </c>
      <c r="P280" s="248">
        <f t="shared" si="25"/>
        <v>4.1337926529934066E-3</v>
      </c>
      <c r="Q280" s="248">
        <f t="shared" si="26"/>
        <v>-4.3860255967018702E-3</v>
      </c>
    </row>
    <row r="281" spans="1:17" x14ac:dyDescent="0.2">
      <c r="A281" s="613">
        <v>41529</v>
      </c>
      <c r="B281" s="470">
        <v>0.3972222222222222</v>
      </c>
      <c r="C281" s="471" t="s">
        <v>34</v>
      </c>
      <c r="D281" s="471" t="s">
        <v>59</v>
      </c>
      <c r="E281" s="481" t="s">
        <v>20</v>
      </c>
      <c r="F281" s="584">
        <v>5.8440000000000003</v>
      </c>
      <c r="G281" s="601">
        <v>76.56</v>
      </c>
      <c r="H281" s="585">
        <v>123.2</v>
      </c>
      <c r="I281" s="473">
        <v>51</v>
      </c>
      <c r="J281" s="473" t="s">
        <v>17</v>
      </c>
      <c r="K281" s="590" t="s">
        <v>711</v>
      </c>
      <c r="L281" s="593">
        <f t="shared" si="22"/>
        <v>5.8436162279373098</v>
      </c>
      <c r="M281" s="592">
        <f t="shared" si="23"/>
        <v>76.554972349568857</v>
      </c>
      <c r="N281" s="592">
        <f t="shared" si="24"/>
        <v>123.20328542094455</v>
      </c>
      <c r="P281" s="600">
        <f t="shared" si="25"/>
        <v>5.0276504311455028E-3</v>
      </c>
      <c r="Q281" s="248">
        <f t="shared" si="26"/>
        <v>-3.2854209445503102E-3</v>
      </c>
    </row>
    <row r="282" spans="1:17" x14ac:dyDescent="0.2">
      <c r="A282" s="613">
        <v>41894</v>
      </c>
      <c r="B282" s="476">
        <v>0.2673611111111111</v>
      </c>
      <c r="C282" s="471" t="s">
        <v>34</v>
      </c>
      <c r="D282" s="471" t="s">
        <v>35</v>
      </c>
      <c r="E282" s="481" t="s">
        <v>20</v>
      </c>
      <c r="F282" s="580">
        <v>5.8609999999999998</v>
      </c>
      <c r="G282" s="585">
        <v>76.33</v>
      </c>
      <c r="H282" s="585">
        <v>122.85</v>
      </c>
      <c r="I282" s="477">
        <v>120</v>
      </c>
      <c r="J282" s="473" t="s">
        <v>17</v>
      </c>
      <c r="K282" s="590" t="s">
        <v>711</v>
      </c>
      <c r="L282" s="593">
        <f t="shared" si="22"/>
        <v>5.8612243994612925</v>
      </c>
      <c r="M282" s="592">
        <f t="shared" si="23"/>
        <v>76.332922438300713</v>
      </c>
      <c r="N282" s="592">
        <f t="shared" si="24"/>
        <v>122.84593072854463</v>
      </c>
      <c r="P282" s="248">
        <f t="shared" si="25"/>
        <v>-2.9224383007147026E-3</v>
      </c>
      <c r="Q282" s="248">
        <f t="shared" si="26"/>
        <v>4.0692714553642872E-3</v>
      </c>
    </row>
    <row r="283" spans="1:17" x14ac:dyDescent="0.2">
      <c r="A283" s="613">
        <v>41527</v>
      </c>
      <c r="B283" s="470">
        <v>0.79583333333333339</v>
      </c>
      <c r="C283" s="471" t="s">
        <v>34</v>
      </c>
      <c r="D283" s="471" t="s">
        <v>59</v>
      </c>
      <c r="E283" s="481" t="s">
        <v>20</v>
      </c>
      <c r="F283" s="584">
        <v>5.9210000000000003</v>
      </c>
      <c r="G283" s="585">
        <v>75.56</v>
      </c>
      <c r="H283" s="585">
        <v>121.6</v>
      </c>
      <c r="I283" s="473">
        <v>158</v>
      </c>
      <c r="J283" s="473" t="s">
        <v>17</v>
      </c>
      <c r="K283" s="590" t="s">
        <v>711</v>
      </c>
      <c r="L283" s="593">
        <f t="shared" si="22"/>
        <v>5.9209536581641133</v>
      </c>
      <c r="M283" s="592">
        <f t="shared" si="23"/>
        <v>75.559408615247492</v>
      </c>
      <c r="N283" s="592">
        <f t="shared" si="24"/>
        <v>121.60108089849687</v>
      </c>
      <c r="P283" s="248">
        <f t="shared" si="25"/>
        <v>5.9138475251074851E-4</v>
      </c>
      <c r="Q283" s="248">
        <f t="shared" si="26"/>
        <v>-1.0808984968804225E-3</v>
      </c>
    </row>
    <row r="284" spans="1:17" x14ac:dyDescent="0.2">
      <c r="A284" s="613">
        <v>41531</v>
      </c>
      <c r="B284" s="470">
        <v>0.3520833333333333</v>
      </c>
      <c r="C284" s="471" t="s">
        <v>34</v>
      </c>
      <c r="D284" s="471" t="s">
        <v>59</v>
      </c>
      <c r="E284" s="481" t="s">
        <v>20</v>
      </c>
      <c r="F284" s="584">
        <v>6.0069999999999997</v>
      </c>
      <c r="G284" s="585">
        <v>74.48</v>
      </c>
      <c r="H284" s="585">
        <v>119.86</v>
      </c>
      <c r="I284" s="473">
        <v>308</v>
      </c>
      <c r="J284" s="473" t="s">
        <v>17</v>
      </c>
      <c r="K284" s="590" t="s">
        <v>711</v>
      </c>
      <c r="L284" s="593">
        <f t="shared" si="22"/>
        <v>6.0068106660966754</v>
      </c>
      <c r="M284" s="592">
        <f t="shared" si="23"/>
        <v>74.477652473927151</v>
      </c>
      <c r="N284" s="592">
        <f t="shared" si="24"/>
        <v>119.86016314299984</v>
      </c>
      <c r="P284" s="248">
        <f t="shared" si="25"/>
        <v>2.3475260728531566E-3</v>
      </c>
      <c r="Q284" s="248">
        <f t="shared" si="26"/>
        <v>-1.6314299983832825E-4</v>
      </c>
    </row>
    <row r="285" spans="1:17" x14ac:dyDescent="0.2">
      <c r="A285" s="613">
        <v>40439</v>
      </c>
      <c r="B285" s="470">
        <v>0.78333333333333333</v>
      </c>
      <c r="C285" s="471" t="s">
        <v>34</v>
      </c>
      <c r="D285" s="471" t="s">
        <v>752</v>
      </c>
      <c r="E285" s="471" t="s">
        <v>20</v>
      </c>
      <c r="F285" s="584">
        <v>6.1950000000000003</v>
      </c>
      <c r="G285" s="585">
        <v>72.22</v>
      </c>
      <c r="H285" s="585">
        <v>116.22</v>
      </c>
      <c r="I285" s="473">
        <v>185</v>
      </c>
      <c r="J285" s="473" t="s">
        <v>127</v>
      </c>
      <c r="K285" s="472" t="s">
        <v>735</v>
      </c>
      <c r="L285" s="593">
        <f t="shared" si="22"/>
        <v>6.1947834174865761</v>
      </c>
      <c r="M285" s="592">
        <f t="shared" si="23"/>
        <v>72.217475126857209</v>
      </c>
      <c r="N285" s="592">
        <f t="shared" si="24"/>
        <v>116.22276029055689</v>
      </c>
      <c r="P285" s="248">
        <f t="shared" si="25"/>
        <v>2.5248731427893745E-3</v>
      </c>
      <c r="Q285" s="248">
        <f t="shared" si="26"/>
        <v>-2.7602905568926417E-3</v>
      </c>
    </row>
    <row r="286" spans="1:17" x14ac:dyDescent="0.2">
      <c r="A286" s="613">
        <v>41892</v>
      </c>
      <c r="B286" s="471" t="s">
        <v>165</v>
      </c>
      <c r="C286" s="471" t="s">
        <v>34</v>
      </c>
      <c r="D286" s="471" t="s">
        <v>35</v>
      </c>
      <c r="E286" s="481" t="s">
        <v>20</v>
      </c>
      <c r="F286" s="580">
        <v>6.2069999999999999</v>
      </c>
      <c r="G286" s="585">
        <v>72.08</v>
      </c>
      <c r="H286" s="585">
        <v>116</v>
      </c>
      <c r="I286" s="477">
        <v>142</v>
      </c>
      <c r="J286" s="473" t="s">
        <v>17</v>
      </c>
      <c r="K286" s="590" t="s">
        <v>711</v>
      </c>
      <c r="L286" s="593">
        <f t="shared" si="22"/>
        <v>6.206815460750283</v>
      </c>
      <c r="M286" s="592">
        <f t="shared" si="23"/>
        <v>72.07785700191404</v>
      </c>
      <c r="N286" s="592">
        <f t="shared" si="24"/>
        <v>115.99806669888837</v>
      </c>
      <c r="P286" s="248">
        <f t="shared" si="25"/>
        <v>2.14299808595797E-3</v>
      </c>
      <c r="Q286" s="248">
        <f t="shared" si="26"/>
        <v>1.9333011116344778E-3</v>
      </c>
    </row>
    <row r="287" spans="1:17" x14ac:dyDescent="0.2">
      <c r="A287" s="613">
        <v>40803</v>
      </c>
      <c r="B287" s="471"/>
      <c r="C287" s="471" t="s">
        <v>34</v>
      </c>
      <c r="D287" s="471" t="s">
        <v>59</v>
      </c>
      <c r="E287" s="481" t="s">
        <v>20</v>
      </c>
      <c r="F287" s="584">
        <v>6.3070000000000004</v>
      </c>
      <c r="G287" s="585">
        <v>70.94</v>
      </c>
      <c r="H287" s="585">
        <v>114.16</v>
      </c>
      <c r="I287" s="473">
        <v>16</v>
      </c>
      <c r="J287" s="473" t="s">
        <v>127</v>
      </c>
      <c r="K287" s="590" t="s">
        <v>711</v>
      </c>
      <c r="L287" s="593">
        <f t="shared" si="22"/>
        <v>6.3065584777400678</v>
      </c>
      <c r="M287" s="592">
        <f t="shared" si="23"/>
        <v>70.935033837146094</v>
      </c>
      <c r="N287" s="592">
        <f t="shared" si="24"/>
        <v>114.15887109560803</v>
      </c>
      <c r="P287" s="248">
        <f t="shared" si="25"/>
        <v>4.9661628539041658E-3</v>
      </c>
      <c r="Q287" s="248">
        <f t="shared" si="26"/>
        <v>1.1289043919617825E-3</v>
      </c>
    </row>
    <row r="288" spans="1:17" x14ac:dyDescent="0.2">
      <c r="A288" s="613">
        <v>40437</v>
      </c>
      <c r="B288" s="470">
        <v>0.78472222222222221</v>
      </c>
      <c r="C288" s="471" t="s">
        <v>34</v>
      </c>
      <c r="D288" s="471" t="s">
        <v>752</v>
      </c>
      <c r="E288" s="471" t="s">
        <v>20</v>
      </c>
      <c r="F288" s="584">
        <v>6.3620000000000001</v>
      </c>
      <c r="G288" s="585">
        <v>70.319999999999993</v>
      </c>
      <c r="H288" s="585">
        <v>113.17</v>
      </c>
      <c r="I288" s="473">
        <v>295</v>
      </c>
      <c r="J288" s="473" t="s">
        <v>127</v>
      </c>
      <c r="K288" s="472" t="s">
        <v>735</v>
      </c>
      <c r="L288" s="593">
        <f t="shared" si="22"/>
        <v>6.3621623778566629</v>
      </c>
      <c r="M288" s="592">
        <f t="shared" si="23"/>
        <v>70.321794783225457</v>
      </c>
      <c r="N288" s="592">
        <f t="shared" si="24"/>
        <v>113.17195850361523</v>
      </c>
      <c r="P288" s="248">
        <f t="shared" si="25"/>
        <v>-1.7947832254634477E-3</v>
      </c>
      <c r="Q288" s="248">
        <f t="shared" si="26"/>
        <v>-1.958503615227869E-3</v>
      </c>
    </row>
    <row r="289" spans="1:17" x14ac:dyDescent="0.2">
      <c r="A289" s="613">
        <v>40803</v>
      </c>
      <c r="B289" s="471"/>
      <c r="C289" s="471" t="s">
        <v>34</v>
      </c>
      <c r="D289" s="471" t="s">
        <v>59</v>
      </c>
      <c r="E289" s="481" t="s">
        <v>20</v>
      </c>
      <c r="F289" s="584">
        <v>6.4329999999999998</v>
      </c>
      <c r="G289" s="585">
        <v>69.55</v>
      </c>
      <c r="H289" s="585">
        <v>111.92</v>
      </c>
      <c r="I289" s="473">
        <v>208</v>
      </c>
      <c r="J289" s="473" t="s">
        <v>127</v>
      </c>
      <c r="K289" s="590" t="s">
        <v>711</v>
      </c>
      <c r="L289" s="593">
        <f t="shared" si="22"/>
        <v>6.4325989706812443</v>
      </c>
      <c r="M289" s="592">
        <f t="shared" si="23"/>
        <v>69.545664295178057</v>
      </c>
      <c r="N289" s="592">
        <f t="shared" si="24"/>
        <v>111.92289755945906</v>
      </c>
      <c r="P289" s="248">
        <f t="shared" si="25"/>
        <v>4.3357048219405669E-3</v>
      </c>
      <c r="Q289" s="248">
        <f t="shared" si="26"/>
        <v>-2.8975594590576748E-3</v>
      </c>
    </row>
    <row r="290" spans="1:17" x14ac:dyDescent="0.2">
      <c r="A290" s="613">
        <v>40436</v>
      </c>
      <c r="B290" s="470">
        <v>0.74861111111111101</v>
      </c>
      <c r="C290" s="471" t="s">
        <v>34</v>
      </c>
      <c r="D290" s="471" t="s">
        <v>752</v>
      </c>
      <c r="E290" s="471" t="s">
        <v>20</v>
      </c>
      <c r="F290" s="584">
        <v>6.4349999999999996</v>
      </c>
      <c r="G290" s="585">
        <v>69.52</v>
      </c>
      <c r="H290" s="585">
        <v>111.89</v>
      </c>
      <c r="I290" s="473">
        <v>297</v>
      </c>
      <c r="J290" s="473" t="s">
        <v>127</v>
      </c>
      <c r="K290" s="472" t="s">
        <v>735</v>
      </c>
      <c r="L290" s="593">
        <f t="shared" si="22"/>
        <v>6.4353748332980505</v>
      </c>
      <c r="M290" s="592">
        <f t="shared" si="23"/>
        <v>69.524049481100292</v>
      </c>
      <c r="N290" s="592">
        <f t="shared" si="24"/>
        <v>111.88811188811189</v>
      </c>
      <c r="P290" s="248">
        <f t="shared" si="25"/>
        <v>-4.0494811002957931E-3</v>
      </c>
      <c r="Q290" s="248">
        <f t="shared" si="26"/>
        <v>1.8881118881068915E-3</v>
      </c>
    </row>
    <row r="291" spans="1:17" x14ac:dyDescent="0.2">
      <c r="A291" s="613">
        <v>41891</v>
      </c>
      <c r="B291" s="476">
        <v>0.3430555555555555</v>
      </c>
      <c r="C291" s="471" t="s">
        <v>34</v>
      </c>
      <c r="D291" s="471" t="s">
        <v>35</v>
      </c>
      <c r="E291" s="481" t="s">
        <v>20</v>
      </c>
      <c r="F291" s="580">
        <v>6.9640000000000004</v>
      </c>
      <c r="G291" s="585">
        <v>64.239999999999995</v>
      </c>
      <c r="H291" s="585">
        <v>103.39</v>
      </c>
      <c r="I291" s="477">
        <v>286</v>
      </c>
      <c r="J291" s="473" t="s">
        <v>17</v>
      </c>
      <c r="K291" s="590" t="s">
        <v>711</v>
      </c>
      <c r="L291" s="593">
        <f t="shared" si="22"/>
        <v>6.9643097511033698</v>
      </c>
      <c r="M291" s="592">
        <f t="shared" si="23"/>
        <v>64.242857324939735</v>
      </c>
      <c r="N291" s="592">
        <f t="shared" si="24"/>
        <v>103.38885697874785</v>
      </c>
      <c r="P291" s="248">
        <f t="shared" si="25"/>
        <v>-2.8573249397396694E-3</v>
      </c>
      <c r="Q291" s="248">
        <f t="shared" si="26"/>
        <v>1.1430212521474914E-3</v>
      </c>
    </row>
    <row r="292" spans="1:17" x14ac:dyDescent="0.2">
      <c r="A292" s="613">
        <v>40071</v>
      </c>
      <c r="B292" s="470">
        <v>0.78263888888888899</v>
      </c>
      <c r="C292" s="606" t="s">
        <v>398</v>
      </c>
      <c r="D292" s="471" t="s">
        <v>399</v>
      </c>
      <c r="E292" s="482" t="s">
        <v>26</v>
      </c>
      <c r="F292" s="584">
        <v>6.65</v>
      </c>
      <c r="G292" s="585">
        <v>67.275999999999996</v>
      </c>
      <c r="H292" s="585">
        <v>108.271</v>
      </c>
      <c r="I292" s="473">
        <v>60</v>
      </c>
      <c r="J292" s="473" t="s">
        <v>17</v>
      </c>
      <c r="K292" s="472" t="s">
        <v>756</v>
      </c>
      <c r="L292" s="593">
        <f t="shared" si="22"/>
        <v>6.6500276236827469</v>
      </c>
      <c r="M292" s="592">
        <f t="shared" si="23"/>
        <v>67.276279460282765</v>
      </c>
      <c r="N292" s="592">
        <f t="shared" si="24"/>
        <v>108.27067669172932</v>
      </c>
      <c r="P292" s="248">
        <f t="shared" si="25"/>
        <v>-2.7946028276915058E-4</v>
      </c>
      <c r="Q292" s="248">
        <f t="shared" si="26"/>
        <v>3.2330827067994505E-4</v>
      </c>
    </row>
    <row r="293" spans="1:17" x14ac:dyDescent="0.2">
      <c r="A293" s="614">
        <v>39710</v>
      </c>
      <c r="B293" s="474"/>
      <c r="C293" s="471" t="s">
        <v>398</v>
      </c>
      <c r="D293" s="471" t="s">
        <v>399</v>
      </c>
      <c r="E293" s="482" t="s">
        <v>26</v>
      </c>
      <c r="F293" s="586">
        <v>7.069</v>
      </c>
      <c r="G293" s="587">
        <v>63.29</v>
      </c>
      <c r="H293" s="587">
        <v>101.85</v>
      </c>
      <c r="I293" s="475">
        <v>1.42</v>
      </c>
      <c r="J293" s="475" t="s">
        <v>17</v>
      </c>
      <c r="K293" s="472" t="s">
        <v>756</v>
      </c>
      <c r="L293" s="593">
        <f t="shared" si="22"/>
        <v>7.0688459221185092</v>
      </c>
      <c r="M293" s="592">
        <f t="shared" si="23"/>
        <v>63.288620513634235</v>
      </c>
      <c r="N293" s="592">
        <f t="shared" si="24"/>
        <v>101.85316169189419</v>
      </c>
      <c r="P293" s="248">
        <f t="shared" si="25"/>
        <v>1.3794863657636824E-3</v>
      </c>
      <c r="Q293" s="248">
        <f t="shared" si="26"/>
        <v>-3.1616918941921313E-3</v>
      </c>
    </row>
    <row r="294" spans="1:17" x14ac:dyDescent="0.2">
      <c r="A294" s="614">
        <v>39711</v>
      </c>
      <c r="B294" s="474"/>
      <c r="C294" s="471" t="s">
        <v>398</v>
      </c>
      <c r="D294" s="471" t="s">
        <v>399</v>
      </c>
      <c r="E294" s="482" t="s">
        <v>26</v>
      </c>
      <c r="F294" s="586">
        <v>7.1379999999999999</v>
      </c>
      <c r="G294" s="587">
        <v>62.68</v>
      </c>
      <c r="H294" s="587">
        <v>100.87</v>
      </c>
      <c r="I294" s="475">
        <v>1.4</v>
      </c>
      <c r="J294" s="475" t="s">
        <v>17</v>
      </c>
      <c r="K294" s="472" t="s">
        <v>756</v>
      </c>
      <c r="L294" s="593">
        <f t="shared" si="22"/>
        <v>7.1376397321455096</v>
      </c>
      <c r="M294" s="592">
        <f t="shared" si="23"/>
        <v>62.676836426293136</v>
      </c>
      <c r="N294" s="592">
        <f t="shared" si="24"/>
        <v>100.86859064163632</v>
      </c>
      <c r="P294" s="248">
        <f t="shared" si="25"/>
        <v>3.1635737068640424E-3</v>
      </c>
      <c r="Q294" s="248">
        <f t="shared" si="26"/>
        <v>1.4093583636878293E-3</v>
      </c>
    </row>
    <row r="295" spans="1:17" x14ac:dyDescent="0.2">
      <c r="A295" s="614">
        <v>39707</v>
      </c>
      <c r="B295" s="474"/>
      <c r="C295" s="471" t="s">
        <v>398</v>
      </c>
      <c r="D295" s="471" t="s">
        <v>399</v>
      </c>
      <c r="E295" s="482" t="s">
        <v>26</v>
      </c>
      <c r="F295" s="586">
        <v>7.4329999999999998</v>
      </c>
      <c r="G295" s="587">
        <v>60.19</v>
      </c>
      <c r="H295" s="587">
        <v>96.87</v>
      </c>
      <c r="I295" s="475">
        <v>1.31</v>
      </c>
      <c r="J295" s="475" t="s">
        <v>17</v>
      </c>
      <c r="K295" s="472" t="s">
        <v>756</v>
      </c>
      <c r="L295" s="593">
        <f t="shared" si="22"/>
        <v>7.4329167371802702</v>
      </c>
      <c r="M295" s="592">
        <f t="shared" si="23"/>
        <v>60.189325764950951</v>
      </c>
      <c r="N295" s="592">
        <f t="shared" si="24"/>
        <v>96.865330283869241</v>
      </c>
      <c r="P295" s="248">
        <f t="shared" si="25"/>
        <v>6.7423504904695619E-4</v>
      </c>
      <c r="Q295" s="248">
        <f t="shared" si="26"/>
        <v>4.6697161307633905E-3</v>
      </c>
    </row>
    <row r="296" spans="1:17" x14ac:dyDescent="0.2">
      <c r="A296" s="613">
        <v>40070</v>
      </c>
      <c r="B296" s="470">
        <v>0.32291666666666669</v>
      </c>
      <c r="C296" s="471" t="s">
        <v>398</v>
      </c>
      <c r="D296" s="471" t="s">
        <v>399</v>
      </c>
      <c r="E296" s="482" t="s">
        <v>26</v>
      </c>
      <c r="F296" s="584">
        <v>7.7549999999999999</v>
      </c>
      <c r="G296" s="585">
        <v>57.69</v>
      </c>
      <c r="H296" s="585">
        <v>92.843999999999994</v>
      </c>
      <c r="I296" s="473">
        <v>200</v>
      </c>
      <c r="J296" s="473" t="s">
        <v>17</v>
      </c>
      <c r="K296" s="472" t="s">
        <v>756</v>
      </c>
      <c r="L296" s="593">
        <f t="shared" si="22"/>
        <v>7.7550226800291302</v>
      </c>
      <c r="M296" s="592">
        <f t="shared" si="23"/>
        <v>57.690168718359821</v>
      </c>
      <c r="N296" s="592">
        <f t="shared" si="24"/>
        <v>92.843326885880089</v>
      </c>
      <c r="P296" s="248">
        <f t="shared" si="25"/>
        <v>-1.6871835982357197E-4</v>
      </c>
      <c r="Q296" s="248">
        <f t="shared" si="26"/>
        <v>6.7311411990544912E-4</v>
      </c>
    </row>
    <row r="297" spans="1:17" x14ac:dyDescent="0.2">
      <c r="A297" s="614">
        <v>39710</v>
      </c>
      <c r="B297" s="474"/>
      <c r="C297" s="471" t="s">
        <v>398</v>
      </c>
      <c r="D297" s="471" t="s">
        <v>399</v>
      </c>
      <c r="E297" s="482" t="s">
        <v>26</v>
      </c>
      <c r="F297" s="586">
        <v>7.8440000000000003</v>
      </c>
      <c r="G297" s="587">
        <v>57.04</v>
      </c>
      <c r="H297" s="587">
        <v>91.79</v>
      </c>
      <c r="I297" s="475">
        <v>1.66</v>
      </c>
      <c r="J297" s="475" t="s">
        <v>17</v>
      </c>
      <c r="K297" s="472" t="s">
        <v>756</v>
      </c>
      <c r="L297" s="593">
        <f t="shared" si="22"/>
        <v>7.8433951334305823</v>
      </c>
      <c r="M297" s="592">
        <f t="shared" si="23"/>
        <v>57.035601531218823</v>
      </c>
      <c r="N297" s="592">
        <f t="shared" si="24"/>
        <v>91.789903110657832</v>
      </c>
      <c r="P297" s="248">
        <f t="shared" si="25"/>
        <v>4.3984687811757794E-3</v>
      </c>
      <c r="Q297" s="248">
        <f t="shared" si="26"/>
        <v>9.6889342174222293E-5</v>
      </c>
    </row>
    <row r="298" spans="1:17" x14ac:dyDescent="0.2">
      <c r="A298" s="613">
        <v>37170</v>
      </c>
      <c r="B298" s="469"/>
      <c r="C298" s="606" t="s">
        <v>691</v>
      </c>
      <c r="D298" s="471" t="s">
        <v>690</v>
      </c>
      <c r="E298" s="471" t="s">
        <v>44</v>
      </c>
      <c r="F298" s="584">
        <v>6.95</v>
      </c>
      <c r="G298" s="601">
        <v>64.34</v>
      </c>
      <c r="H298" s="598">
        <f>200/1000/F298*3600</f>
        <v>103.59712230215828</v>
      </c>
      <c r="I298" s="473"/>
      <c r="J298" s="473" t="s">
        <v>623</v>
      </c>
      <c r="K298" s="590" t="s">
        <v>732</v>
      </c>
      <c r="L298" s="593">
        <f t="shared" si="22"/>
        <v>6.9534855208405411</v>
      </c>
      <c r="M298" s="592">
        <f t="shared" si="23"/>
        <v>64.372267397248976</v>
      </c>
      <c r="N298" s="592">
        <f t="shared" si="24"/>
        <v>103.59712230215828</v>
      </c>
      <c r="P298" s="600">
        <f t="shared" si="25"/>
        <v>-3.2267397248972429E-2</v>
      </c>
      <c r="Q298" s="248">
        <f t="shared" si="26"/>
        <v>0</v>
      </c>
    </row>
    <row r="299" spans="1:17" x14ac:dyDescent="0.2">
      <c r="A299" s="613">
        <v>37169</v>
      </c>
      <c r="B299" s="469"/>
      <c r="C299" s="471" t="s">
        <v>691</v>
      </c>
      <c r="D299" s="471" t="s">
        <v>690</v>
      </c>
      <c r="E299" s="471" t="s">
        <v>44</v>
      </c>
      <c r="F299" s="584">
        <v>7.09</v>
      </c>
      <c r="G299" s="601">
        <v>63.05</v>
      </c>
      <c r="H299" s="598">
        <f>200/1000/F299*3600</f>
        <v>101.55148095909732</v>
      </c>
      <c r="I299" s="473"/>
      <c r="J299" s="473" t="s">
        <v>623</v>
      </c>
      <c r="K299" s="590" t="s">
        <v>732</v>
      </c>
      <c r="L299" s="593">
        <f t="shared" si="22"/>
        <v>7.0957535037411663</v>
      </c>
      <c r="M299" s="592">
        <f t="shared" si="23"/>
        <v>63.101164797021212</v>
      </c>
      <c r="N299" s="592">
        <f t="shared" si="24"/>
        <v>101.55148095909732</v>
      </c>
      <c r="P299" s="600">
        <f t="shared" si="25"/>
        <v>-5.1164797021215236E-2</v>
      </c>
      <c r="Q299" s="248">
        <f t="shared" si="26"/>
        <v>0</v>
      </c>
    </row>
    <row r="300" spans="1:17" x14ac:dyDescent="0.2">
      <c r="A300" s="613">
        <v>40073</v>
      </c>
      <c r="B300" s="470">
        <v>0.37708333333333338</v>
      </c>
      <c r="C300" s="606" t="s">
        <v>146</v>
      </c>
      <c r="D300" s="471" t="s">
        <v>390</v>
      </c>
      <c r="E300" s="482" t="s">
        <v>26</v>
      </c>
      <c r="F300" s="584">
        <v>7.4160000000000004</v>
      </c>
      <c r="G300" s="585">
        <v>60.326999999999998</v>
      </c>
      <c r="H300" s="585">
        <v>97.087999999999994</v>
      </c>
      <c r="I300" s="473">
        <v>190</v>
      </c>
      <c r="J300" s="473" t="s">
        <v>17</v>
      </c>
      <c r="K300" s="471" t="s">
        <v>146</v>
      </c>
      <c r="L300" s="593">
        <f t="shared" si="22"/>
        <v>7.4160369057118771</v>
      </c>
      <c r="M300" s="592">
        <f t="shared" si="23"/>
        <v>60.32730021721688</v>
      </c>
      <c r="N300" s="592">
        <f t="shared" si="24"/>
        <v>97.087378640776706</v>
      </c>
      <c r="P300" s="248">
        <f t="shared" si="25"/>
        <v>-3.0021721688200387E-4</v>
      </c>
      <c r="Q300" s="248">
        <f t="shared" si="26"/>
        <v>6.2135922328820925E-4</v>
      </c>
    </row>
    <row r="301" spans="1:17" x14ac:dyDescent="0.2">
      <c r="A301" s="613">
        <v>40072</v>
      </c>
      <c r="B301" s="470">
        <v>0.37986111111111115</v>
      </c>
      <c r="C301" s="471" t="s">
        <v>146</v>
      </c>
      <c r="D301" s="471" t="s">
        <v>390</v>
      </c>
      <c r="E301" s="482" t="s">
        <v>26</v>
      </c>
      <c r="F301" s="584">
        <v>7.51</v>
      </c>
      <c r="G301" s="585">
        <v>59.572000000000003</v>
      </c>
      <c r="H301" s="585">
        <v>95.872</v>
      </c>
      <c r="I301" s="473">
        <v>92</v>
      </c>
      <c r="J301" s="473" t="s">
        <v>17</v>
      </c>
      <c r="K301" s="471" t="s">
        <v>146</v>
      </c>
      <c r="L301" s="593">
        <f t="shared" si="22"/>
        <v>7.5100258243953615</v>
      </c>
      <c r="M301" s="592">
        <f t="shared" si="23"/>
        <v>59.572204848319622</v>
      </c>
      <c r="N301" s="592">
        <f t="shared" si="24"/>
        <v>95.87217043941412</v>
      </c>
      <c r="P301" s="248">
        <f t="shared" si="25"/>
        <v>-2.0484831961908867E-4</v>
      </c>
      <c r="Q301" s="248">
        <f t="shared" si="26"/>
        <v>-1.7043941411998276E-4</v>
      </c>
    </row>
    <row r="302" spans="1:17" x14ac:dyDescent="0.2">
      <c r="A302" s="614">
        <v>39709</v>
      </c>
      <c r="B302" s="474"/>
      <c r="C302" s="471" t="s">
        <v>146</v>
      </c>
      <c r="D302" s="471" t="s">
        <v>390</v>
      </c>
      <c r="E302" s="482" t="s">
        <v>26</v>
      </c>
      <c r="F302" s="586">
        <v>8.4909999999999997</v>
      </c>
      <c r="G302" s="587">
        <v>52.69</v>
      </c>
      <c r="H302" s="587">
        <v>84.8</v>
      </c>
      <c r="I302" s="475">
        <v>0.49</v>
      </c>
      <c r="J302" s="475" t="s">
        <v>17</v>
      </c>
      <c r="K302" s="471" t="s">
        <v>146</v>
      </c>
      <c r="L302" s="593">
        <f t="shared" si="22"/>
        <v>8.4909329742053608</v>
      </c>
      <c r="M302" s="592">
        <f t="shared" si="23"/>
        <v>52.689584078539681</v>
      </c>
      <c r="N302" s="592">
        <f t="shared" si="24"/>
        <v>84.795665999293377</v>
      </c>
      <c r="P302" s="248">
        <f t="shared" si="25"/>
        <v>4.1592146031632637E-4</v>
      </c>
      <c r="Q302" s="248">
        <f t="shared" si="26"/>
        <v>4.3340007066205999E-3</v>
      </c>
    </row>
    <row r="303" spans="1:17" x14ac:dyDescent="0.2">
      <c r="A303" s="613">
        <v>40801</v>
      </c>
      <c r="B303" s="470">
        <v>0.41666666666666669</v>
      </c>
      <c r="C303" s="471" t="s">
        <v>146</v>
      </c>
      <c r="D303" s="471" t="s">
        <v>147</v>
      </c>
      <c r="E303" s="482" t="s">
        <v>26</v>
      </c>
      <c r="F303" s="584">
        <v>8.6660000000000004</v>
      </c>
      <c r="G303" s="585">
        <v>51.63</v>
      </c>
      <c r="H303" s="585">
        <v>83.08</v>
      </c>
      <c r="I303" s="473">
        <v>176</v>
      </c>
      <c r="J303" s="473" t="s">
        <v>127</v>
      </c>
      <c r="K303" s="590" t="s">
        <v>146</v>
      </c>
      <c r="L303" s="593">
        <f t="shared" si="22"/>
        <v>8.6652577650761273</v>
      </c>
      <c r="M303" s="592">
        <f t="shared" si="23"/>
        <v>51.625577938019894</v>
      </c>
      <c r="N303" s="592">
        <f t="shared" si="24"/>
        <v>83.083314101084696</v>
      </c>
      <c r="P303" s="248">
        <f t="shared" si="25"/>
        <v>4.4220619801080829E-3</v>
      </c>
      <c r="Q303" s="248">
        <f t="shared" si="26"/>
        <v>-3.3141010846975405E-3</v>
      </c>
    </row>
    <row r="304" spans="1:17" x14ac:dyDescent="0.2">
      <c r="A304" s="613">
        <v>40802</v>
      </c>
      <c r="B304" s="471"/>
      <c r="C304" s="471" t="s">
        <v>146</v>
      </c>
      <c r="D304" s="471" t="s">
        <v>147</v>
      </c>
      <c r="E304" s="482" t="s">
        <v>26</v>
      </c>
      <c r="F304" s="584">
        <v>9.0809999999999995</v>
      </c>
      <c r="G304" s="585">
        <v>49.27</v>
      </c>
      <c r="H304" s="585">
        <v>79.290000000000006</v>
      </c>
      <c r="I304" s="473">
        <v>49</v>
      </c>
      <c r="J304" s="473" t="s">
        <v>127</v>
      </c>
      <c r="K304" s="590" t="s">
        <v>146</v>
      </c>
      <c r="L304" s="593">
        <f t="shared" si="22"/>
        <v>9.0803178082175844</v>
      </c>
      <c r="M304" s="592">
        <f t="shared" si="23"/>
        <v>49.266298690769787</v>
      </c>
      <c r="N304" s="592">
        <f t="shared" si="24"/>
        <v>79.286422200198217</v>
      </c>
      <c r="P304" s="248">
        <f t="shared" si="25"/>
        <v>3.7013092302160544E-3</v>
      </c>
      <c r="Q304" s="248">
        <f t="shared" si="26"/>
        <v>3.5777998017891832E-3</v>
      </c>
    </row>
    <row r="305" spans="1:17" x14ac:dyDescent="0.2">
      <c r="A305" s="613">
        <v>40438</v>
      </c>
      <c r="B305" s="470">
        <v>0.37986111111111115</v>
      </c>
      <c r="C305" s="471" t="s">
        <v>146</v>
      </c>
      <c r="D305" s="471" t="s">
        <v>301</v>
      </c>
      <c r="E305" s="482" t="s">
        <v>26</v>
      </c>
      <c r="F305" s="584">
        <v>10.561</v>
      </c>
      <c r="G305" s="585">
        <v>42.36</v>
      </c>
      <c r="H305" s="585">
        <v>68.180000000000007</v>
      </c>
      <c r="I305" s="473">
        <v>298</v>
      </c>
      <c r="J305" s="473" t="s">
        <v>127</v>
      </c>
      <c r="K305" s="471" t="s">
        <v>146</v>
      </c>
      <c r="L305" s="593">
        <f t="shared" si="22"/>
        <v>10.561550009699729</v>
      </c>
      <c r="M305" s="592">
        <f t="shared" si="23"/>
        <v>42.362206080000043</v>
      </c>
      <c r="N305" s="592">
        <f t="shared" si="24"/>
        <v>68.175362181611604</v>
      </c>
      <c r="P305" s="248">
        <f t="shared" si="25"/>
        <v>-2.2060800000431868E-3</v>
      </c>
      <c r="Q305" s="248">
        <f t="shared" si="26"/>
        <v>4.6378183884030477E-3</v>
      </c>
    </row>
    <row r="306" spans="1:17" x14ac:dyDescent="0.2">
      <c r="A306" s="613">
        <v>40071</v>
      </c>
      <c r="B306" s="470">
        <v>0.30763888888888891</v>
      </c>
      <c r="C306" s="471" t="s">
        <v>146</v>
      </c>
      <c r="D306" s="471" t="s">
        <v>390</v>
      </c>
      <c r="E306" s="482" t="s">
        <v>26</v>
      </c>
      <c r="F306" s="584">
        <v>10.715</v>
      </c>
      <c r="G306" s="585">
        <v>41.753</v>
      </c>
      <c r="H306" s="585">
        <v>67.195999999999998</v>
      </c>
      <c r="I306" s="473">
        <v>103</v>
      </c>
      <c r="J306" s="473" t="s">
        <v>17</v>
      </c>
      <c r="K306" s="471" t="s">
        <v>146</v>
      </c>
      <c r="L306" s="593">
        <f t="shared" si="22"/>
        <v>10.715092530138683</v>
      </c>
      <c r="M306" s="592">
        <f t="shared" si="23"/>
        <v>41.753360560978109</v>
      </c>
      <c r="N306" s="592">
        <f t="shared" si="24"/>
        <v>67.19552029864677</v>
      </c>
      <c r="P306" s="248">
        <f t="shared" si="25"/>
        <v>-3.6056097810899246E-4</v>
      </c>
      <c r="Q306" s="248">
        <f t="shared" si="26"/>
        <v>4.79701353228279E-4</v>
      </c>
    </row>
    <row r="307" spans="1:17" x14ac:dyDescent="0.2">
      <c r="A307" s="614">
        <v>39707</v>
      </c>
      <c r="B307" s="474"/>
      <c r="C307" s="471" t="s">
        <v>146</v>
      </c>
      <c r="D307" s="471" t="s">
        <v>390</v>
      </c>
      <c r="E307" s="482" t="s">
        <v>26</v>
      </c>
      <c r="F307" s="586">
        <v>16.36</v>
      </c>
      <c r="G307" s="587">
        <v>27.35</v>
      </c>
      <c r="H307" s="587">
        <v>44.01</v>
      </c>
      <c r="I307" s="475">
        <v>0.12</v>
      </c>
      <c r="J307" s="475" t="s">
        <v>17</v>
      </c>
      <c r="K307" s="471" t="s">
        <v>146</v>
      </c>
      <c r="L307" s="593">
        <f t="shared" si="22"/>
        <v>16.357852227088866</v>
      </c>
      <c r="M307" s="592">
        <f t="shared" si="23"/>
        <v>27.346409438317874</v>
      </c>
      <c r="N307" s="592">
        <f t="shared" si="24"/>
        <v>44.009779951100249</v>
      </c>
      <c r="P307" s="248">
        <f t="shared" si="25"/>
        <v>3.5905616821274577E-3</v>
      </c>
      <c r="Q307" s="248">
        <f t="shared" si="26"/>
        <v>2.2004889974880371E-4</v>
      </c>
    </row>
    <row r="308" spans="1:17" x14ac:dyDescent="0.2">
      <c r="A308" s="614">
        <v>39708</v>
      </c>
      <c r="B308" s="474"/>
      <c r="C308" s="471" t="s">
        <v>146</v>
      </c>
      <c r="D308" s="471" t="s">
        <v>390</v>
      </c>
      <c r="E308" s="482" t="s">
        <v>26</v>
      </c>
      <c r="F308" s="586">
        <v>21.898</v>
      </c>
      <c r="G308" s="587">
        <v>20.43</v>
      </c>
      <c r="H308" s="587">
        <v>32.880000000000003</v>
      </c>
      <c r="I308" s="475">
        <v>1.54</v>
      </c>
      <c r="J308" s="475" t="s">
        <v>17</v>
      </c>
      <c r="K308" s="471" t="s">
        <v>146</v>
      </c>
      <c r="L308" s="593">
        <f t="shared" si="22"/>
        <v>21.898544219817932</v>
      </c>
      <c r="M308" s="592">
        <f t="shared" si="23"/>
        <v>20.430507736363158</v>
      </c>
      <c r="N308" s="592">
        <f t="shared" si="24"/>
        <v>32.879715042469634</v>
      </c>
      <c r="P308" s="248">
        <f t="shared" si="25"/>
        <v>-5.07736363157818E-4</v>
      </c>
      <c r="Q308" s="248">
        <f t="shared" si="26"/>
        <v>2.8495753036850147E-4</v>
      </c>
    </row>
    <row r="309" spans="1:17" x14ac:dyDescent="0.2">
      <c r="A309" s="613">
        <v>39361</v>
      </c>
      <c r="B309" s="469"/>
      <c r="C309" s="606" t="s">
        <v>418</v>
      </c>
      <c r="D309" s="471" t="s">
        <v>419</v>
      </c>
      <c r="E309" s="482" t="s">
        <v>26</v>
      </c>
      <c r="F309" s="584">
        <v>8.44</v>
      </c>
      <c r="G309" s="601">
        <v>52.97</v>
      </c>
      <c r="H309" s="601">
        <v>85.23</v>
      </c>
      <c r="I309" s="473">
        <v>1.52</v>
      </c>
      <c r="J309" s="473" t="s">
        <v>436</v>
      </c>
      <c r="K309" s="472" t="s">
        <v>420</v>
      </c>
      <c r="L309" s="593">
        <f t="shared" si="22"/>
        <v>8.4460498095314414</v>
      </c>
      <c r="M309" s="592">
        <f t="shared" si="23"/>
        <v>53.007969006028489</v>
      </c>
      <c r="N309" s="592">
        <f t="shared" si="24"/>
        <v>85.308056872037923</v>
      </c>
      <c r="P309" s="600">
        <f t="shared" si="25"/>
        <v>-3.7969006028490071E-2</v>
      </c>
      <c r="Q309" s="600">
        <f t="shared" si="26"/>
        <v>-7.8056872037919334E-2</v>
      </c>
    </row>
    <row r="310" spans="1:17" x14ac:dyDescent="0.2">
      <c r="A310" s="613">
        <v>41165</v>
      </c>
      <c r="B310" s="476">
        <v>0.31736111111111115</v>
      </c>
      <c r="C310" s="606" t="s">
        <v>107</v>
      </c>
      <c r="D310" s="471" t="s">
        <v>113</v>
      </c>
      <c r="E310" s="482" t="s">
        <v>26</v>
      </c>
      <c r="F310" s="580">
        <v>10.332000000000001</v>
      </c>
      <c r="G310" s="585">
        <v>43.3</v>
      </c>
      <c r="H310" s="585">
        <v>69.69</v>
      </c>
      <c r="I310" s="477">
        <v>357</v>
      </c>
      <c r="J310" s="473" t="s">
        <v>17</v>
      </c>
      <c r="K310" s="590" t="s">
        <v>761</v>
      </c>
      <c r="L310" s="593">
        <f t="shared" si="22"/>
        <v>10.332269247364446</v>
      </c>
      <c r="M310" s="592">
        <f t="shared" si="23"/>
        <v>43.301128378908288</v>
      </c>
      <c r="N310" s="592">
        <f t="shared" si="24"/>
        <v>69.686411149825773</v>
      </c>
      <c r="P310" s="248">
        <f t="shared" si="25"/>
        <v>-1.1283789082909834E-3</v>
      </c>
      <c r="Q310" s="248">
        <f t="shared" si="26"/>
        <v>3.5888501742249446E-3</v>
      </c>
    </row>
    <row r="311" spans="1:17" x14ac:dyDescent="0.2">
      <c r="A311" s="613">
        <v>41164</v>
      </c>
      <c r="B311" s="476">
        <v>0.31736111111111115</v>
      </c>
      <c r="C311" s="471" t="s">
        <v>107</v>
      </c>
      <c r="D311" s="471" t="s">
        <v>113</v>
      </c>
      <c r="E311" s="482" t="s">
        <v>26</v>
      </c>
      <c r="F311" s="580">
        <v>10.58</v>
      </c>
      <c r="G311" s="585">
        <v>42.29</v>
      </c>
      <c r="H311" s="585">
        <v>68.05</v>
      </c>
      <c r="I311" s="477">
        <v>37</v>
      </c>
      <c r="J311" s="473" t="s">
        <v>17</v>
      </c>
      <c r="K311" s="590" t="s">
        <v>761</v>
      </c>
      <c r="L311" s="593">
        <f t="shared" si="22"/>
        <v>10.579031884863571</v>
      </c>
      <c r="M311" s="592">
        <f t="shared" si="23"/>
        <v>42.286130284582271</v>
      </c>
      <c r="N311" s="592">
        <f t="shared" si="24"/>
        <v>68.052930056710778</v>
      </c>
      <c r="P311" s="248">
        <f t="shared" si="25"/>
        <v>3.8697154177285142E-3</v>
      </c>
      <c r="Q311" s="248">
        <f t="shared" si="26"/>
        <v>-2.9300567107810593E-3</v>
      </c>
    </row>
    <row r="312" spans="1:17" x14ac:dyDescent="0.2">
      <c r="A312" s="613">
        <v>41163</v>
      </c>
      <c r="B312" s="471" t="s">
        <v>214</v>
      </c>
      <c r="C312" s="471" t="s">
        <v>107</v>
      </c>
      <c r="D312" s="471" t="s">
        <v>113</v>
      </c>
      <c r="E312" s="482" t="s">
        <v>26</v>
      </c>
      <c r="F312" s="584">
        <v>12.724</v>
      </c>
      <c r="G312" s="585">
        <v>35.159999999999997</v>
      </c>
      <c r="H312" s="585">
        <v>56.59</v>
      </c>
      <c r="I312" s="473">
        <v>300</v>
      </c>
      <c r="J312" s="473" t="s">
        <v>17</v>
      </c>
      <c r="K312" s="590" t="s">
        <v>761</v>
      </c>
      <c r="L312" s="593">
        <f t="shared" si="22"/>
        <v>12.724324755713326</v>
      </c>
      <c r="M312" s="592">
        <f t="shared" si="23"/>
        <v>35.160897391612728</v>
      </c>
      <c r="N312" s="592">
        <f t="shared" si="24"/>
        <v>56.585979251807615</v>
      </c>
      <c r="P312" s="248">
        <f t="shared" si="25"/>
        <v>-8.9739161273172385E-4</v>
      </c>
      <c r="Q312" s="248">
        <f t="shared" si="26"/>
        <v>4.0207481923886235E-3</v>
      </c>
    </row>
    <row r="313" spans="1:17" x14ac:dyDescent="0.2">
      <c r="A313" s="613">
        <v>37883</v>
      </c>
      <c r="B313" s="469"/>
      <c r="C313" s="606" t="s">
        <v>563</v>
      </c>
      <c r="D313" s="471" t="s">
        <v>403</v>
      </c>
      <c r="E313" s="482" t="s">
        <v>26</v>
      </c>
      <c r="F313" s="584">
        <v>7.0259999999999998</v>
      </c>
      <c r="G313" s="585">
        <v>63.676000000000002</v>
      </c>
      <c r="H313" s="598">
        <f>200/1000/F313*3600</f>
        <v>102.47651579846286</v>
      </c>
      <c r="I313" s="473"/>
      <c r="J313" s="473" t="s">
        <v>436</v>
      </c>
      <c r="K313" s="590" t="s">
        <v>741</v>
      </c>
      <c r="L313" s="593">
        <f t="shared" si="22"/>
        <v>7.0259950124203856</v>
      </c>
      <c r="M313" s="592">
        <f t="shared" si="23"/>
        <v>63.675954798018843</v>
      </c>
      <c r="N313" s="592">
        <f t="shared" si="24"/>
        <v>102.47651579846286</v>
      </c>
      <c r="P313" s="248">
        <f t="shared" si="25"/>
        <v>4.5201981158982107E-5</v>
      </c>
      <c r="Q313" s="248">
        <f t="shared" si="26"/>
        <v>0</v>
      </c>
    </row>
    <row r="314" spans="1:17" x14ac:dyDescent="0.2">
      <c r="A314" s="613">
        <v>37882</v>
      </c>
      <c r="B314" s="469"/>
      <c r="C314" s="471" t="s">
        <v>563</v>
      </c>
      <c r="D314" s="471" t="s">
        <v>403</v>
      </c>
      <c r="E314" s="482" t="s">
        <v>26</v>
      </c>
      <c r="F314" s="584">
        <v>7.5679999999999996</v>
      </c>
      <c r="G314" s="585">
        <v>59.12</v>
      </c>
      <c r="H314" s="598">
        <f>200/1000/F314*3600</f>
        <v>95.137420718816088</v>
      </c>
      <c r="I314" s="473"/>
      <c r="J314" s="473" t="s">
        <v>436</v>
      </c>
      <c r="K314" s="590" t="s">
        <v>741</v>
      </c>
      <c r="L314" s="593">
        <f t="shared" si="22"/>
        <v>7.5674434778565711</v>
      </c>
      <c r="M314" s="592">
        <f t="shared" si="23"/>
        <v>59.115652538435569</v>
      </c>
      <c r="N314" s="592">
        <f t="shared" si="24"/>
        <v>95.137420718816088</v>
      </c>
      <c r="P314" s="248">
        <f t="shared" si="25"/>
        <v>4.3474615644285564E-3</v>
      </c>
      <c r="Q314" s="248">
        <f t="shared" si="26"/>
        <v>0</v>
      </c>
    </row>
    <row r="315" spans="1:17" x14ac:dyDescent="0.2">
      <c r="A315" s="613">
        <v>41164</v>
      </c>
      <c r="B315" s="476">
        <v>0.34236111111111112</v>
      </c>
      <c r="C315" s="606" t="s">
        <v>118</v>
      </c>
      <c r="D315" s="471" t="s">
        <v>75</v>
      </c>
      <c r="E315" s="482" t="s">
        <v>26</v>
      </c>
      <c r="F315" s="580">
        <v>8.7159999999999993</v>
      </c>
      <c r="G315" s="585">
        <v>51.33</v>
      </c>
      <c r="H315" s="585">
        <v>82.61</v>
      </c>
      <c r="I315" s="477">
        <v>133</v>
      </c>
      <c r="J315" s="473" t="s">
        <v>17</v>
      </c>
      <c r="K315" s="472" t="s">
        <v>753</v>
      </c>
      <c r="L315" s="593">
        <f t="shared" si="22"/>
        <v>8.7159021704827691</v>
      </c>
      <c r="M315" s="592">
        <f t="shared" si="23"/>
        <v>51.329423865406206</v>
      </c>
      <c r="N315" s="592">
        <f t="shared" si="24"/>
        <v>82.606700321248297</v>
      </c>
      <c r="P315" s="248">
        <f t="shared" si="25"/>
        <v>5.7613459379268761E-4</v>
      </c>
      <c r="Q315" s="248">
        <f t="shared" si="26"/>
        <v>3.2996787517021176E-3</v>
      </c>
    </row>
    <row r="316" spans="1:17" x14ac:dyDescent="0.2">
      <c r="A316" s="613">
        <v>40434</v>
      </c>
      <c r="B316" s="470">
        <v>0.3979166666666667</v>
      </c>
      <c r="C316" s="606" t="s">
        <v>137</v>
      </c>
      <c r="D316" s="471" t="s">
        <v>290</v>
      </c>
      <c r="E316" s="482" t="s">
        <v>26</v>
      </c>
      <c r="F316" s="584">
        <v>9.7260000000000009</v>
      </c>
      <c r="G316" s="585">
        <v>46</v>
      </c>
      <c r="H316" s="598">
        <f>200/1000/F316*3600</f>
        <v>74.028377544725487</v>
      </c>
      <c r="I316" s="473">
        <v>267</v>
      </c>
      <c r="J316" s="473" t="s">
        <v>127</v>
      </c>
      <c r="K316" s="590" t="s">
        <v>710</v>
      </c>
      <c r="L316" s="593">
        <f t="shared" si="22"/>
        <v>9.725809965453923</v>
      </c>
      <c r="M316" s="592">
        <f t="shared" si="23"/>
        <v>45.999101214361545</v>
      </c>
      <c r="N316" s="592">
        <f t="shared" si="24"/>
        <v>74.028377544725487</v>
      </c>
      <c r="P316" s="248">
        <f t="shared" si="25"/>
        <v>8.9878563845502413E-4</v>
      </c>
      <c r="Q316" s="248">
        <f t="shared" si="26"/>
        <v>0</v>
      </c>
    </row>
    <row r="317" spans="1:17" x14ac:dyDescent="0.2">
      <c r="A317" s="613">
        <v>40803</v>
      </c>
      <c r="B317" s="471"/>
      <c r="C317" s="471" t="s">
        <v>137</v>
      </c>
      <c r="D317" s="471" t="s">
        <v>93</v>
      </c>
      <c r="E317" s="482" t="s">
        <v>26</v>
      </c>
      <c r="F317" s="584">
        <v>10.771000000000001</v>
      </c>
      <c r="G317" s="585">
        <v>41.54</v>
      </c>
      <c r="H317" s="585">
        <v>66.849999999999994</v>
      </c>
      <c r="I317" s="473">
        <v>200</v>
      </c>
      <c r="J317" s="473" t="s">
        <v>127</v>
      </c>
      <c r="K317" s="590" t="s">
        <v>710</v>
      </c>
      <c r="L317" s="593">
        <f t="shared" si="22"/>
        <v>10.770035108591248</v>
      </c>
      <c r="M317" s="592">
        <f t="shared" si="23"/>
        <v>41.53627874950147</v>
      </c>
      <c r="N317" s="592">
        <f t="shared" si="24"/>
        <v>66.846160987837706</v>
      </c>
      <c r="P317" s="248">
        <f t="shared" si="25"/>
        <v>3.7212504985291162E-3</v>
      </c>
      <c r="Q317" s="248">
        <f t="shared" si="26"/>
        <v>3.8390121622882134E-3</v>
      </c>
    </row>
    <row r="318" spans="1:17" x14ac:dyDescent="0.2">
      <c r="A318" s="613">
        <v>40802</v>
      </c>
      <c r="B318" s="471"/>
      <c r="C318" s="471" t="s">
        <v>126</v>
      </c>
      <c r="D318" s="471" t="s">
        <v>93</v>
      </c>
      <c r="E318" s="482" t="s">
        <v>26</v>
      </c>
      <c r="F318" s="584">
        <v>10.247</v>
      </c>
      <c r="G318" s="585">
        <v>43.66</v>
      </c>
      <c r="H318" s="585">
        <v>70.260000000000005</v>
      </c>
      <c r="I318" s="473">
        <v>47</v>
      </c>
      <c r="J318" s="473" t="s">
        <v>127</v>
      </c>
      <c r="K318" s="590" t="s">
        <v>710</v>
      </c>
      <c r="L318" s="593">
        <f t="shared" si="22"/>
        <v>10.247074173405418</v>
      </c>
      <c r="M318" s="592">
        <f t="shared" si="23"/>
        <v>43.660316035022973</v>
      </c>
      <c r="N318" s="592">
        <f t="shared" si="24"/>
        <v>70.264467649068024</v>
      </c>
      <c r="P318" s="248">
        <f t="shared" si="25"/>
        <v>-3.1603502297627983E-4</v>
      </c>
      <c r="Q318" s="248">
        <f t="shared" si="26"/>
        <v>-4.4676490680188863E-3</v>
      </c>
    </row>
    <row r="319" spans="1:17" x14ac:dyDescent="0.2">
      <c r="A319" s="613">
        <v>40798</v>
      </c>
      <c r="B319" s="471"/>
      <c r="C319" s="471" t="s">
        <v>126</v>
      </c>
      <c r="D319" s="471" t="s">
        <v>93</v>
      </c>
      <c r="E319" s="482" t="s">
        <v>26</v>
      </c>
      <c r="F319" s="584">
        <v>11.064</v>
      </c>
      <c r="G319" s="585">
        <v>40.44</v>
      </c>
      <c r="H319" s="601">
        <v>65</v>
      </c>
      <c r="I319" s="473">
        <v>294</v>
      </c>
      <c r="J319" s="473" t="s">
        <v>127</v>
      </c>
      <c r="K319" s="590" t="s">
        <v>710</v>
      </c>
      <c r="L319" s="593">
        <f t="shared" si="22"/>
        <v>11.062988585827908</v>
      </c>
      <c r="M319" s="592">
        <f t="shared" si="23"/>
        <v>40.436303182472926</v>
      </c>
      <c r="N319" s="592">
        <f t="shared" si="24"/>
        <v>65.075921908893704</v>
      </c>
      <c r="P319" s="248">
        <f t="shared" si="25"/>
        <v>3.6968175270715165E-3</v>
      </c>
      <c r="Q319" s="600">
        <f t="shared" si="26"/>
        <v>-7.5921908893704426E-2</v>
      </c>
    </row>
    <row r="320" spans="1:17" x14ac:dyDescent="0.2">
      <c r="A320" s="613">
        <v>40074</v>
      </c>
      <c r="B320" s="470">
        <v>0.37916666666666665</v>
      </c>
      <c r="C320" s="606" t="s">
        <v>699</v>
      </c>
      <c r="D320" s="471" t="s">
        <v>679</v>
      </c>
      <c r="E320" s="482" t="s">
        <v>26</v>
      </c>
      <c r="F320" s="584">
        <v>8.2140000000000004</v>
      </c>
      <c r="G320" s="585">
        <v>54.466999999999999</v>
      </c>
      <c r="H320" s="585">
        <v>87.655000000000001</v>
      </c>
      <c r="I320" s="473">
        <v>70</v>
      </c>
      <c r="J320" s="473" t="s">
        <v>17</v>
      </c>
      <c r="K320" s="590" t="s">
        <v>710</v>
      </c>
      <c r="L320" s="593">
        <f t="shared" si="22"/>
        <v>8.2139140839568991</v>
      </c>
      <c r="M320" s="592">
        <f t="shared" si="23"/>
        <v>54.466430291073827</v>
      </c>
      <c r="N320" s="592">
        <f t="shared" si="24"/>
        <v>87.655222790357925</v>
      </c>
      <c r="P320" s="248">
        <f t="shared" si="25"/>
        <v>5.6970892617158597E-4</v>
      </c>
      <c r="Q320" s="248">
        <f t="shared" si="26"/>
        <v>-2.2279035792394097E-4</v>
      </c>
    </row>
    <row r="321" spans="1:17" x14ac:dyDescent="0.2">
      <c r="A321" s="613">
        <v>40073</v>
      </c>
      <c r="B321" s="470">
        <v>0.37916666666666665</v>
      </c>
      <c r="C321" s="471" t="s">
        <v>699</v>
      </c>
      <c r="D321" s="471" t="s">
        <v>679</v>
      </c>
      <c r="E321" s="482" t="s">
        <v>26</v>
      </c>
      <c r="F321" s="584">
        <v>8.7119999999999997</v>
      </c>
      <c r="G321" s="585">
        <v>51.353000000000002</v>
      </c>
      <c r="H321" s="585">
        <v>82.644999999999996</v>
      </c>
      <c r="I321" s="473">
        <v>104</v>
      </c>
      <c r="J321" s="473" t="s">
        <v>17</v>
      </c>
      <c r="K321" s="590" t="s">
        <v>710</v>
      </c>
      <c r="L321" s="593">
        <f t="shared" ref="L321:L384" si="27">3600/G321/5280/12/2.54*100*200</f>
        <v>8.7119984891024966</v>
      </c>
      <c r="M321" s="592">
        <f t="shared" ref="M321:M384" si="28">200*100/2.54/12/5280/F321*3600</f>
        <v>51.35299109399454</v>
      </c>
      <c r="N321" s="592">
        <f t="shared" ref="N321:N384" si="29">200/1000/F321*3600</f>
        <v>82.644628099173559</v>
      </c>
      <c r="P321" s="248">
        <f t="shared" ref="P321:P384" si="30">G321-M321</f>
        <v>8.9060054619949369E-6</v>
      </c>
      <c r="Q321" s="248">
        <f t="shared" ref="Q321:Q384" si="31">H321-N321</f>
        <v>3.7190082643689948E-4</v>
      </c>
    </row>
    <row r="322" spans="1:17" x14ac:dyDescent="0.2">
      <c r="A322" s="613">
        <v>40072</v>
      </c>
      <c r="B322" s="470">
        <v>0.40416666666666662</v>
      </c>
      <c r="C322" s="471" t="s">
        <v>699</v>
      </c>
      <c r="D322" s="471" t="s">
        <v>679</v>
      </c>
      <c r="E322" s="482" t="s">
        <v>26</v>
      </c>
      <c r="F322" s="584">
        <v>8.7449999999999992</v>
      </c>
      <c r="G322" s="585">
        <v>51.158999999999999</v>
      </c>
      <c r="H322" s="585">
        <v>82.332999999999998</v>
      </c>
      <c r="I322" s="473">
        <v>297</v>
      </c>
      <c r="J322" s="473" t="s">
        <v>17</v>
      </c>
      <c r="K322" s="590" t="s">
        <v>710</v>
      </c>
      <c r="L322" s="593">
        <f t="shared" si="27"/>
        <v>8.7450352510971765</v>
      </c>
      <c r="M322" s="592">
        <f t="shared" si="28"/>
        <v>51.15920622194173</v>
      </c>
      <c r="N322" s="592">
        <f t="shared" si="29"/>
        <v>82.332761578044611</v>
      </c>
      <c r="P322" s="248">
        <f t="shared" si="30"/>
        <v>-2.0622194173114394E-4</v>
      </c>
      <c r="Q322" s="248">
        <f t="shared" si="31"/>
        <v>2.3842195538748001E-4</v>
      </c>
    </row>
    <row r="323" spans="1:17" x14ac:dyDescent="0.2">
      <c r="A323" s="613">
        <v>41165</v>
      </c>
      <c r="B323" s="470">
        <v>0.3923611111111111</v>
      </c>
      <c r="C323" s="606" t="s">
        <v>116</v>
      </c>
      <c r="D323" s="471" t="s">
        <v>117</v>
      </c>
      <c r="E323" s="482" t="s">
        <v>26</v>
      </c>
      <c r="F323" s="580">
        <v>9.6229999999999993</v>
      </c>
      <c r="G323" s="585">
        <v>46.49</v>
      </c>
      <c r="H323" s="585">
        <v>74.819999999999993</v>
      </c>
      <c r="I323" s="477">
        <v>251</v>
      </c>
      <c r="J323" s="473" t="s">
        <v>17</v>
      </c>
      <c r="K323" s="471" t="s">
        <v>119</v>
      </c>
      <c r="L323" s="593">
        <f t="shared" si="27"/>
        <v>9.6233008907481281</v>
      </c>
      <c r="M323" s="592">
        <f t="shared" si="28"/>
        <v>46.491453643445958</v>
      </c>
      <c r="N323" s="592">
        <f t="shared" si="29"/>
        <v>74.820741972357908</v>
      </c>
      <c r="P323" s="248">
        <f t="shared" si="30"/>
        <v>-1.4536434459557768E-3</v>
      </c>
      <c r="Q323" s="248">
        <f t="shared" si="31"/>
        <v>-7.4197235791473304E-4</v>
      </c>
    </row>
    <row r="324" spans="1:17" x14ac:dyDescent="0.2">
      <c r="A324" s="613">
        <v>41166</v>
      </c>
      <c r="B324" s="470">
        <v>0.3888888888888889</v>
      </c>
      <c r="C324" s="471" t="s">
        <v>116</v>
      </c>
      <c r="D324" s="471" t="s">
        <v>117</v>
      </c>
      <c r="E324" s="482" t="s">
        <v>26</v>
      </c>
      <c r="F324" s="580">
        <v>10.032</v>
      </c>
      <c r="G324" s="585">
        <v>44.6</v>
      </c>
      <c r="H324" s="585">
        <v>71.77</v>
      </c>
      <c r="I324" s="477">
        <v>282</v>
      </c>
      <c r="J324" s="473" t="s">
        <v>17</v>
      </c>
      <c r="K324" s="471" t="s">
        <v>119</v>
      </c>
      <c r="L324" s="593">
        <f t="shared" si="27"/>
        <v>10.03110444867445</v>
      </c>
      <c r="M324" s="592">
        <f t="shared" si="28"/>
        <v>44.596018581626836</v>
      </c>
      <c r="N324" s="592">
        <f t="shared" si="29"/>
        <v>71.770334928229673</v>
      </c>
      <c r="P324" s="248">
        <f t="shared" si="30"/>
        <v>3.9814183731650132E-3</v>
      </c>
      <c r="Q324" s="248">
        <f t="shared" si="31"/>
        <v>-3.3492822967673419E-4</v>
      </c>
    </row>
    <row r="325" spans="1:17" x14ac:dyDescent="0.2">
      <c r="A325" s="613">
        <v>41164</v>
      </c>
      <c r="B325" s="476">
        <v>0.31875000000000003</v>
      </c>
      <c r="C325" s="471" t="s">
        <v>116</v>
      </c>
      <c r="D325" s="471" t="s">
        <v>117</v>
      </c>
      <c r="E325" s="482" t="s">
        <v>26</v>
      </c>
      <c r="F325" s="580">
        <v>10.368</v>
      </c>
      <c r="G325" s="585">
        <v>43.15</v>
      </c>
      <c r="H325" s="585">
        <v>69.44</v>
      </c>
      <c r="I325" s="477">
        <v>21</v>
      </c>
      <c r="J325" s="473" t="s">
        <v>17</v>
      </c>
      <c r="K325" s="471" t="s">
        <v>119</v>
      </c>
      <c r="L325" s="593">
        <f t="shared" si="27"/>
        <v>10.368186753438714</v>
      </c>
      <c r="M325" s="592">
        <f t="shared" si="28"/>
        <v>43.150777238703739</v>
      </c>
      <c r="N325" s="592">
        <f t="shared" si="29"/>
        <v>69.444444444444443</v>
      </c>
      <c r="P325" s="248">
        <f t="shared" si="30"/>
        <v>-7.7723870374057924E-4</v>
      </c>
      <c r="Q325" s="248">
        <f t="shared" si="31"/>
        <v>-4.4444444444451392E-3</v>
      </c>
    </row>
    <row r="326" spans="1:17" x14ac:dyDescent="0.2">
      <c r="A326" s="613">
        <v>40074</v>
      </c>
      <c r="B326" s="470">
        <v>0.41041666666666665</v>
      </c>
      <c r="C326" s="606" t="s">
        <v>130</v>
      </c>
      <c r="D326" s="471" t="s">
        <v>700</v>
      </c>
      <c r="E326" s="482" t="s">
        <v>26</v>
      </c>
      <c r="F326" s="584">
        <v>7.2110000000000003</v>
      </c>
      <c r="G326" s="585">
        <v>62.042000000000002</v>
      </c>
      <c r="H326" s="585">
        <v>99.847999999999999</v>
      </c>
      <c r="I326" s="473">
        <v>238</v>
      </c>
      <c r="J326" s="473" t="s">
        <v>17</v>
      </c>
      <c r="K326" s="471" t="s">
        <v>130</v>
      </c>
      <c r="L326" s="593">
        <f t="shared" si="27"/>
        <v>7.21103862562265</v>
      </c>
      <c r="M326" s="592">
        <f t="shared" si="28"/>
        <v>62.042332327122509</v>
      </c>
      <c r="N326" s="592">
        <f t="shared" si="29"/>
        <v>99.847455276660668</v>
      </c>
      <c r="P326" s="248">
        <f t="shared" si="30"/>
        <v>-3.3232712250708119E-4</v>
      </c>
      <c r="Q326" s="248">
        <f t="shared" si="31"/>
        <v>5.4472333933119899E-4</v>
      </c>
    </row>
    <row r="327" spans="1:17" x14ac:dyDescent="0.2">
      <c r="A327" s="613">
        <v>40072</v>
      </c>
      <c r="B327" s="470">
        <v>0.75624999999999998</v>
      </c>
      <c r="C327" s="471" t="s">
        <v>130</v>
      </c>
      <c r="D327" s="471" t="s">
        <v>700</v>
      </c>
      <c r="E327" s="482" t="s">
        <v>26</v>
      </c>
      <c r="F327" s="584">
        <v>7.274</v>
      </c>
      <c r="G327" s="585">
        <v>61.505000000000003</v>
      </c>
      <c r="H327" s="585">
        <v>98.983000000000004</v>
      </c>
      <c r="I327" s="473">
        <v>221</v>
      </c>
      <c r="J327" s="473" t="s">
        <v>17</v>
      </c>
      <c r="K327" s="471" t="s">
        <v>130</v>
      </c>
      <c r="L327" s="593">
        <f t="shared" si="27"/>
        <v>7.2739981856902753</v>
      </c>
      <c r="M327" s="592">
        <f t="shared" si="28"/>
        <v>61.5049846591807</v>
      </c>
      <c r="N327" s="592">
        <f t="shared" si="29"/>
        <v>98.98267803134452</v>
      </c>
      <c r="P327" s="248">
        <f t="shared" si="30"/>
        <v>1.5340819302878117E-5</v>
      </c>
      <c r="Q327" s="248">
        <f t="shared" si="31"/>
        <v>3.2196865548428377E-4</v>
      </c>
    </row>
    <row r="328" spans="1:17" x14ac:dyDescent="0.2">
      <c r="A328" s="613">
        <v>40803</v>
      </c>
      <c r="B328" s="471"/>
      <c r="C328" s="471" t="s">
        <v>130</v>
      </c>
      <c r="D328" s="471" t="s">
        <v>129</v>
      </c>
      <c r="E328" s="482" t="s">
        <v>26</v>
      </c>
      <c r="F328" s="584">
        <v>7.4790000000000001</v>
      </c>
      <c r="G328" s="585">
        <v>59.82</v>
      </c>
      <c r="H328" s="585">
        <v>96.27</v>
      </c>
      <c r="I328" s="473">
        <v>321</v>
      </c>
      <c r="J328" s="473" t="s">
        <v>127</v>
      </c>
      <c r="K328" s="471" t="s">
        <v>130</v>
      </c>
      <c r="L328" s="593">
        <f t="shared" si="27"/>
        <v>7.4788909797873702</v>
      </c>
      <c r="M328" s="592">
        <f t="shared" si="28"/>
        <v>59.819128013221075</v>
      </c>
      <c r="N328" s="592">
        <f t="shared" si="29"/>
        <v>96.269554753309279</v>
      </c>
      <c r="P328" s="248">
        <f t="shared" si="30"/>
        <v>8.7198677892530441E-4</v>
      </c>
      <c r="Q328" s="248">
        <f t="shared" si="31"/>
        <v>4.4524669071677181E-4</v>
      </c>
    </row>
    <row r="329" spans="1:17" x14ac:dyDescent="0.2">
      <c r="A329" s="613">
        <v>40802</v>
      </c>
      <c r="B329" s="471"/>
      <c r="C329" s="471" t="s">
        <v>130</v>
      </c>
      <c r="D329" s="471" t="s">
        <v>129</v>
      </c>
      <c r="E329" s="482" t="s">
        <v>26</v>
      </c>
      <c r="F329" s="584">
        <v>7.694</v>
      </c>
      <c r="G329" s="585">
        <v>58.15</v>
      </c>
      <c r="H329" s="585">
        <v>93.58</v>
      </c>
      <c r="I329" s="473">
        <v>29</v>
      </c>
      <c r="J329" s="473" t="s">
        <v>127</v>
      </c>
      <c r="K329" s="471" t="s">
        <v>130</v>
      </c>
      <c r="L329" s="593">
        <f t="shared" si="27"/>
        <v>7.6936759829902055</v>
      </c>
      <c r="M329" s="592">
        <f t="shared" si="28"/>
        <v>58.147551132165383</v>
      </c>
      <c r="N329" s="592">
        <f t="shared" si="29"/>
        <v>93.579412529243569</v>
      </c>
      <c r="P329" s="248">
        <f t="shared" si="30"/>
        <v>2.4488678346159531E-3</v>
      </c>
      <c r="Q329" s="248">
        <f t="shared" si="31"/>
        <v>5.8747075642884283E-4</v>
      </c>
    </row>
    <row r="330" spans="1:17" x14ac:dyDescent="0.2">
      <c r="A330" s="613">
        <v>40800</v>
      </c>
      <c r="B330" s="471"/>
      <c r="C330" s="471" t="s">
        <v>130</v>
      </c>
      <c r="D330" s="471" t="s">
        <v>129</v>
      </c>
      <c r="E330" s="482" t="s">
        <v>26</v>
      </c>
      <c r="F330" s="584">
        <v>7.7119999999999997</v>
      </c>
      <c r="G330" s="585">
        <v>58.01</v>
      </c>
      <c r="H330" s="585">
        <v>93.36</v>
      </c>
      <c r="I330" s="473">
        <v>226</v>
      </c>
      <c r="J330" s="473" t="s">
        <v>127</v>
      </c>
      <c r="K330" s="471" t="s">
        <v>130</v>
      </c>
      <c r="L330" s="593">
        <f t="shared" si="27"/>
        <v>7.7122437236835113</v>
      </c>
      <c r="M330" s="592">
        <f t="shared" si="28"/>
        <v>58.011833300166032</v>
      </c>
      <c r="N330" s="592">
        <f t="shared" si="29"/>
        <v>93.360995850622416</v>
      </c>
      <c r="P330" s="248">
        <f t="shared" si="30"/>
        <v>-1.83330016603378E-3</v>
      </c>
      <c r="Q330" s="248">
        <f t="shared" si="31"/>
        <v>-9.9585062241658306E-4</v>
      </c>
    </row>
    <row r="331" spans="1:17" x14ac:dyDescent="0.2">
      <c r="A331" s="613">
        <v>39361</v>
      </c>
      <c r="B331" s="469"/>
      <c r="C331" s="471" t="s">
        <v>130</v>
      </c>
      <c r="D331" s="471" t="s">
        <v>430</v>
      </c>
      <c r="E331" s="482" t="s">
        <v>26</v>
      </c>
      <c r="F331" s="584">
        <v>7.95</v>
      </c>
      <c r="G331" s="601">
        <v>56.22</v>
      </c>
      <c r="H331" s="601">
        <v>90.46</v>
      </c>
      <c r="I331" s="473">
        <v>1.59</v>
      </c>
      <c r="J331" s="473" t="s">
        <v>436</v>
      </c>
      <c r="K331" s="471" t="s">
        <v>130</v>
      </c>
      <c r="L331" s="593">
        <f t="shared" si="27"/>
        <v>7.9577954181942454</v>
      </c>
      <c r="M331" s="592">
        <f t="shared" si="28"/>
        <v>56.275126844135897</v>
      </c>
      <c r="N331" s="592">
        <f t="shared" si="29"/>
        <v>90.566037735849065</v>
      </c>
      <c r="P331" s="600">
        <f t="shared" si="30"/>
        <v>-5.5126844135898523E-2</v>
      </c>
      <c r="Q331" s="600">
        <f t="shared" si="31"/>
        <v>-0.10603773584907117</v>
      </c>
    </row>
    <row r="332" spans="1:17" x14ac:dyDescent="0.2">
      <c r="A332" s="613">
        <v>40070</v>
      </c>
      <c r="B332" s="470">
        <v>0.31805555555555554</v>
      </c>
      <c r="C332" s="471" t="s">
        <v>130</v>
      </c>
      <c r="D332" s="471" t="s">
        <v>700</v>
      </c>
      <c r="E332" s="482" t="s">
        <v>26</v>
      </c>
      <c r="F332" s="584">
        <v>8.6639999999999997</v>
      </c>
      <c r="G332" s="585">
        <v>51.637999999999998</v>
      </c>
      <c r="H332" s="585">
        <v>83.102999999999994</v>
      </c>
      <c r="I332" s="473">
        <v>0</v>
      </c>
      <c r="J332" s="473" t="s">
        <v>17</v>
      </c>
      <c r="K332" s="471" t="s">
        <v>130</v>
      </c>
      <c r="L332" s="593">
        <f t="shared" si="27"/>
        <v>8.6639153028947771</v>
      </c>
      <c r="M332" s="592">
        <f t="shared" si="28"/>
        <v>51.637495199778442</v>
      </c>
      <c r="N332" s="592">
        <f t="shared" si="29"/>
        <v>83.10249307479225</v>
      </c>
      <c r="P332" s="248">
        <f t="shared" si="30"/>
        <v>5.0480022155596771E-4</v>
      </c>
      <c r="Q332" s="248">
        <f t="shared" si="31"/>
        <v>5.0692520774475724E-4</v>
      </c>
    </row>
    <row r="333" spans="1:17" x14ac:dyDescent="0.2">
      <c r="A333" s="613">
        <v>40439</v>
      </c>
      <c r="B333" s="470">
        <v>0.30902777777777779</v>
      </c>
      <c r="C333" s="471" t="s">
        <v>130</v>
      </c>
      <c r="D333" s="471" t="s">
        <v>316</v>
      </c>
      <c r="E333" s="482" t="s">
        <v>26</v>
      </c>
      <c r="F333" s="584">
        <v>13.548999999999999</v>
      </c>
      <c r="G333" s="585">
        <v>33.020000000000003</v>
      </c>
      <c r="H333" s="585">
        <v>53.14</v>
      </c>
      <c r="I333" s="473">
        <v>237</v>
      </c>
      <c r="J333" s="473" t="s">
        <v>127</v>
      </c>
      <c r="K333" s="471" t="s">
        <v>130</v>
      </c>
      <c r="L333" s="593">
        <f t="shared" si="27"/>
        <v>13.54897814690734</v>
      </c>
      <c r="M333" s="592">
        <f t="shared" si="28"/>
        <v>33.019946742259975</v>
      </c>
      <c r="N333" s="592">
        <f t="shared" si="29"/>
        <v>53.14045316997565</v>
      </c>
      <c r="P333" s="248">
        <f t="shared" si="30"/>
        <v>5.3257740027845557E-5</v>
      </c>
      <c r="Q333" s="248">
        <f t="shared" si="31"/>
        <v>-4.5316997564981421E-4</v>
      </c>
    </row>
    <row r="334" spans="1:17" x14ac:dyDescent="0.2">
      <c r="A334" s="613">
        <v>41164</v>
      </c>
      <c r="B334" s="470">
        <v>0.77916666666666667</v>
      </c>
      <c r="C334" s="606" t="s">
        <v>670</v>
      </c>
      <c r="D334" s="471" t="s">
        <v>77</v>
      </c>
      <c r="E334" s="482" t="s">
        <v>26</v>
      </c>
      <c r="F334" s="584">
        <v>6.2480000000000002</v>
      </c>
      <c r="G334" s="601">
        <v>71.61</v>
      </c>
      <c r="H334" s="585">
        <v>115.24</v>
      </c>
      <c r="I334" s="473">
        <v>143</v>
      </c>
      <c r="J334" s="473" t="s">
        <v>17</v>
      </c>
      <c r="K334" s="471" t="s">
        <v>130</v>
      </c>
      <c r="L334" s="593">
        <f t="shared" si="27"/>
        <v>6.2475528335550958</v>
      </c>
      <c r="M334" s="592">
        <f t="shared" si="28"/>
        <v>71.604874905710702</v>
      </c>
      <c r="N334" s="592">
        <f t="shared" si="29"/>
        <v>115.23687580025609</v>
      </c>
      <c r="P334" s="600">
        <f t="shared" si="30"/>
        <v>5.1250942892977491E-3</v>
      </c>
      <c r="Q334" s="248">
        <f t="shared" si="31"/>
        <v>3.124199743908207E-3</v>
      </c>
    </row>
    <row r="335" spans="1:17" x14ac:dyDescent="0.2">
      <c r="A335" s="613">
        <v>41163</v>
      </c>
      <c r="B335" s="470">
        <v>0.37222222222222223</v>
      </c>
      <c r="C335" s="471" t="s">
        <v>670</v>
      </c>
      <c r="D335" s="471" t="s">
        <v>77</v>
      </c>
      <c r="E335" s="482" t="s">
        <v>26</v>
      </c>
      <c r="F335" s="584">
        <v>6.5419999999999998</v>
      </c>
      <c r="G335" s="585">
        <v>68.39</v>
      </c>
      <c r="H335" s="585">
        <v>110.06</v>
      </c>
      <c r="I335" s="473">
        <v>158</v>
      </c>
      <c r="J335" s="473" t="s">
        <v>17</v>
      </c>
      <c r="K335" s="471" t="s">
        <v>130</v>
      </c>
      <c r="L335" s="593">
        <f t="shared" si="27"/>
        <v>6.5417057817061046</v>
      </c>
      <c r="M335" s="592">
        <f t="shared" si="28"/>
        <v>68.386924245013816</v>
      </c>
      <c r="N335" s="592">
        <f t="shared" si="29"/>
        <v>110.05808621216754</v>
      </c>
      <c r="P335" s="248">
        <f t="shared" si="30"/>
        <v>3.0757549861846201E-3</v>
      </c>
      <c r="Q335" s="248">
        <f t="shared" si="31"/>
        <v>1.9137878324642088E-3</v>
      </c>
    </row>
    <row r="336" spans="1:17" x14ac:dyDescent="0.2">
      <c r="A336" s="613">
        <v>41162</v>
      </c>
      <c r="B336" s="470">
        <v>0.33124999999999999</v>
      </c>
      <c r="C336" s="471" t="s">
        <v>670</v>
      </c>
      <c r="D336" s="471" t="s">
        <v>77</v>
      </c>
      <c r="E336" s="482" t="s">
        <v>26</v>
      </c>
      <c r="F336" s="584">
        <v>7.6970000000000001</v>
      </c>
      <c r="G336" s="601">
        <v>58.13</v>
      </c>
      <c r="H336" s="585">
        <v>93.54</v>
      </c>
      <c r="I336" s="473">
        <v>167</v>
      </c>
      <c r="J336" s="473" t="s">
        <v>17</v>
      </c>
      <c r="K336" s="471" t="s">
        <v>130</v>
      </c>
      <c r="L336" s="593">
        <f t="shared" si="27"/>
        <v>7.6963230416459734</v>
      </c>
      <c r="M336" s="592">
        <f t="shared" si="28"/>
        <v>58.124887412093074</v>
      </c>
      <c r="N336" s="592">
        <f t="shared" si="29"/>
        <v>93.542938807327531</v>
      </c>
      <c r="P336" s="600">
        <f t="shared" si="30"/>
        <v>5.1125879069289226E-3</v>
      </c>
      <c r="Q336" s="248">
        <f t="shared" si="31"/>
        <v>-2.9388073275242732E-3</v>
      </c>
    </row>
    <row r="337" spans="1:17" x14ac:dyDescent="0.2">
      <c r="A337" s="614">
        <v>39709</v>
      </c>
      <c r="B337" s="474"/>
      <c r="C337" s="606" t="s">
        <v>673</v>
      </c>
      <c r="D337" s="471" t="s">
        <v>387</v>
      </c>
      <c r="E337" s="482" t="s">
        <v>26</v>
      </c>
      <c r="F337" s="586">
        <v>6.6710000000000003</v>
      </c>
      <c r="G337" s="587">
        <v>67.06</v>
      </c>
      <c r="H337" s="587">
        <v>107.93</v>
      </c>
      <c r="I337" s="475">
        <v>0.11</v>
      </c>
      <c r="J337" s="475" t="s">
        <v>17</v>
      </c>
      <c r="K337" s="471" t="s">
        <v>130</v>
      </c>
      <c r="L337" s="593">
        <f t="shared" si="27"/>
        <v>6.67144733687564</v>
      </c>
      <c r="M337" s="592">
        <f t="shared" si="28"/>
        <v>67.064496838686921</v>
      </c>
      <c r="N337" s="592">
        <f t="shared" si="29"/>
        <v>107.92984560035977</v>
      </c>
      <c r="P337" s="248">
        <f t="shared" si="30"/>
        <v>-4.4968386869186361E-3</v>
      </c>
      <c r="Q337" s="248">
        <f t="shared" si="31"/>
        <v>1.5439964023755692E-4</v>
      </c>
    </row>
    <row r="338" spans="1:17" x14ac:dyDescent="0.2">
      <c r="A338" s="614">
        <v>39706</v>
      </c>
      <c r="B338" s="474"/>
      <c r="C338" s="471" t="s">
        <v>673</v>
      </c>
      <c r="D338" s="471" t="s">
        <v>387</v>
      </c>
      <c r="E338" s="482" t="s">
        <v>26</v>
      </c>
      <c r="F338" s="586">
        <v>6.9770000000000003</v>
      </c>
      <c r="G338" s="587">
        <v>64.12</v>
      </c>
      <c r="H338" s="587">
        <v>103.2</v>
      </c>
      <c r="I338" s="475">
        <v>0.88</v>
      </c>
      <c r="J338" s="475" t="s">
        <v>17</v>
      </c>
      <c r="K338" s="471" t="s">
        <v>130</v>
      </c>
      <c r="L338" s="593">
        <f t="shared" si="27"/>
        <v>6.9773433938066178</v>
      </c>
      <c r="M338" s="592">
        <f t="shared" si="28"/>
        <v>64.12315585651146</v>
      </c>
      <c r="N338" s="592">
        <f t="shared" si="29"/>
        <v>103.19621613874158</v>
      </c>
      <c r="P338" s="248">
        <f t="shared" si="30"/>
        <v>-3.1558565114551129E-3</v>
      </c>
      <c r="Q338" s="248">
        <f t="shared" si="31"/>
        <v>3.7838612584266684E-3</v>
      </c>
    </row>
    <row r="339" spans="1:17" x14ac:dyDescent="0.2">
      <c r="A339" s="614">
        <v>39711</v>
      </c>
      <c r="B339" s="474"/>
      <c r="C339" s="471" t="s">
        <v>673</v>
      </c>
      <c r="D339" s="471" t="s">
        <v>387</v>
      </c>
      <c r="E339" s="482" t="s">
        <v>26</v>
      </c>
      <c r="F339" s="586">
        <v>6.9870000000000001</v>
      </c>
      <c r="G339" s="587">
        <v>64.03</v>
      </c>
      <c r="H339" s="587">
        <v>103.05</v>
      </c>
      <c r="I339" s="475">
        <v>1.66</v>
      </c>
      <c r="J339" s="475" t="s">
        <v>17</v>
      </c>
      <c r="K339" s="471" t="s">
        <v>130</v>
      </c>
      <c r="L339" s="593">
        <f t="shared" si="27"/>
        <v>6.9871506857860446</v>
      </c>
      <c r="M339" s="592">
        <f t="shared" si="28"/>
        <v>64.031380908956692</v>
      </c>
      <c r="N339" s="592">
        <f t="shared" si="29"/>
        <v>103.04851867754402</v>
      </c>
      <c r="P339" s="248">
        <f t="shared" si="30"/>
        <v>-1.3809089566905186E-3</v>
      </c>
      <c r="Q339" s="248">
        <f t="shared" si="31"/>
        <v>1.4813224559730997E-3</v>
      </c>
    </row>
    <row r="340" spans="1:17" x14ac:dyDescent="0.2">
      <c r="A340" s="613">
        <v>38245</v>
      </c>
      <c r="B340" s="469"/>
      <c r="C340" s="606" t="s">
        <v>551</v>
      </c>
      <c r="D340" s="471" t="s">
        <v>552</v>
      </c>
      <c r="E340" s="482" t="s">
        <v>26</v>
      </c>
      <c r="F340" s="588">
        <v>12.12</v>
      </c>
      <c r="G340" s="599">
        <v>36.9</v>
      </c>
      <c r="H340" s="581">
        <f t="shared" ref="H340:H349" si="32">200/1000/F340*3600</f>
        <v>59.405940594059416</v>
      </c>
      <c r="I340" s="478"/>
      <c r="J340" s="478" t="s">
        <v>17</v>
      </c>
      <c r="K340" s="472" t="s">
        <v>460</v>
      </c>
      <c r="L340" s="593">
        <f t="shared" si="27"/>
        <v>12.124315946094322</v>
      </c>
      <c r="M340" s="592">
        <f t="shared" si="28"/>
        <v>36.913140132910925</v>
      </c>
      <c r="N340" s="592">
        <f t="shared" si="29"/>
        <v>59.405940594059416</v>
      </c>
      <c r="P340" s="600">
        <f t="shared" si="30"/>
        <v>-1.3140132910926638E-2</v>
      </c>
      <c r="Q340" s="248">
        <f t="shared" si="31"/>
        <v>0</v>
      </c>
    </row>
    <row r="341" spans="1:17" x14ac:dyDescent="0.2">
      <c r="A341" s="613">
        <v>38632</v>
      </c>
      <c r="B341" s="469"/>
      <c r="C341" s="606" t="s">
        <v>493</v>
      </c>
      <c r="D341" s="471" t="s">
        <v>494</v>
      </c>
      <c r="E341" s="482" t="s">
        <v>26</v>
      </c>
      <c r="F341" s="584">
        <v>6.7190000000000003</v>
      </c>
      <c r="G341" s="585">
        <v>66.584999999999994</v>
      </c>
      <c r="H341" s="598">
        <f t="shared" si="32"/>
        <v>107.15880339336211</v>
      </c>
      <c r="I341" s="473"/>
      <c r="J341" s="473" t="s">
        <v>17</v>
      </c>
      <c r="K341" s="472" t="s">
        <v>740</v>
      </c>
      <c r="L341" s="593">
        <f t="shared" si="27"/>
        <v>6.7190396997954567</v>
      </c>
      <c r="M341" s="592">
        <f t="shared" si="28"/>
        <v>66.585393423259475</v>
      </c>
      <c r="N341" s="592">
        <f t="shared" si="29"/>
        <v>107.15880339336211</v>
      </c>
      <c r="P341" s="248">
        <f t="shared" si="30"/>
        <v>-3.9342325948155121E-4</v>
      </c>
      <c r="Q341" s="248">
        <f t="shared" si="31"/>
        <v>0</v>
      </c>
    </row>
    <row r="342" spans="1:17" x14ac:dyDescent="0.2">
      <c r="A342" s="613">
        <v>38631</v>
      </c>
      <c r="B342" s="469"/>
      <c r="C342" s="471" t="s">
        <v>493</v>
      </c>
      <c r="D342" s="471" t="s">
        <v>494</v>
      </c>
      <c r="E342" s="482" t="s">
        <v>26</v>
      </c>
      <c r="F342" s="584">
        <v>6.8520000000000003</v>
      </c>
      <c r="G342" s="585">
        <v>65.293000000000006</v>
      </c>
      <c r="H342" s="598">
        <f t="shared" si="32"/>
        <v>105.07880910683012</v>
      </c>
      <c r="I342" s="473"/>
      <c r="J342" s="473" t="s">
        <v>17</v>
      </c>
      <c r="K342" s="472" t="s">
        <v>740</v>
      </c>
      <c r="L342" s="593">
        <f t="shared" si="27"/>
        <v>6.8519942170045853</v>
      </c>
      <c r="M342" s="592">
        <f t="shared" si="28"/>
        <v>65.29294489359026</v>
      </c>
      <c r="N342" s="592">
        <f t="shared" si="29"/>
        <v>105.07880910683012</v>
      </c>
      <c r="P342" s="248">
        <f t="shared" si="30"/>
        <v>5.5106409746485951E-5</v>
      </c>
      <c r="Q342" s="248">
        <f t="shared" si="31"/>
        <v>0</v>
      </c>
    </row>
    <row r="343" spans="1:17" x14ac:dyDescent="0.2">
      <c r="A343" s="613">
        <v>38630</v>
      </c>
      <c r="B343" s="469"/>
      <c r="C343" s="471" t="s">
        <v>493</v>
      </c>
      <c r="D343" s="471" t="s">
        <v>494</v>
      </c>
      <c r="E343" s="482" t="s">
        <v>26</v>
      </c>
      <c r="F343" s="584">
        <v>7.1210000000000004</v>
      </c>
      <c r="G343" s="585">
        <v>62.83</v>
      </c>
      <c r="H343" s="598">
        <f t="shared" si="32"/>
        <v>101.10939474792866</v>
      </c>
      <c r="I343" s="473"/>
      <c r="J343" s="473" t="s">
        <v>17</v>
      </c>
      <c r="K343" s="472" t="s">
        <v>740</v>
      </c>
      <c r="L343" s="593">
        <f t="shared" si="27"/>
        <v>7.1205993699010097</v>
      </c>
      <c r="M343" s="592">
        <f t="shared" si="28"/>
        <v>62.826465160915653</v>
      </c>
      <c r="N343" s="592">
        <f t="shared" si="29"/>
        <v>101.10939474792866</v>
      </c>
      <c r="P343" s="248">
        <f t="shared" si="30"/>
        <v>3.5348390843452648E-3</v>
      </c>
      <c r="Q343" s="248">
        <f t="shared" si="31"/>
        <v>0</v>
      </c>
    </row>
    <row r="344" spans="1:17" x14ac:dyDescent="0.2">
      <c r="A344" s="613">
        <v>37882</v>
      </c>
      <c r="B344" s="469"/>
      <c r="C344" s="606" t="s">
        <v>561</v>
      </c>
      <c r="D344" s="471" t="s">
        <v>562</v>
      </c>
      <c r="E344" s="482" t="s">
        <v>26</v>
      </c>
      <c r="F344" s="584">
        <v>7.2809999999999997</v>
      </c>
      <c r="G344" s="585">
        <v>61.45</v>
      </c>
      <c r="H344" s="598">
        <f t="shared" si="32"/>
        <v>98.887515451174309</v>
      </c>
      <c r="I344" s="473"/>
      <c r="J344" s="473" t="s">
        <v>436</v>
      </c>
      <c r="K344" s="590" t="s">
        <v>608</v>
      </c>
      <c r="L344" s="593">
        <f t="shared" si="27"/>
        <v>7.2805086804048891</v>
      </c>
      <c r="M344" s="592">
        <f t="shared" si="28"/>
        <v>61.445853373283946</v>
      </c>
      <c r="N344" s="592">
        <f t="shared" si="29"/>
        <v>98.887515451174309</v>
      </c>
      <c r="P344" s="248">
        <f t="shared" si="30"/>
        <v>4.1466267160572556E-3</v>
      </c>
      <c r="Q344" s="248">
        <f t="shared" si="31"/>
        <v>0</v>
      </c>
    </row>
    <row r="345" spans="1:17" x14ac:dyDescent="0.2">
      <c r="A345" s="613">
        <v>37534</v>
      </c>
      <c r="B345" s="469"/>
      <c r="C345" s="471" t="s">
        <v>561</v>
      </c>
      <c r="D345" s="471" t="s">
        <v>562</v>
      </c>
      <c r="E345" s="482" t="s">
        <v>26</v>
      </c>
      <c r="F345" s="584">
        <v>7.3639999999999999</v>
      </c>
      <c r="G345" s="585">
        <v>60.75</v>
      </c>
      <c r="H345" s="598">
        <f t="shared" si="32"/>
        <v>97.772949483976106</v>
      </c>
      <c r="I345" s="483"/>
      <c r="J345" s="473" t="s">
        <v>476</v>
      </c>
      <c r="K345" s="590" t="s">
        <v>608</v>
      </c>
      <c r="L345" s="593">
        <f t="shared" si="27"/>
        <v>7.3643993154054384</v>
      </c>
      <c r="M345" s="592">
        <f t="shared" si="28"/>
        <v>60.753294189418853</v>
      </c>
      <c r="N345" s="592">
        <f t="shared" si="29"/>
        <v>97.772949483976106</v>
      </c>
      <c r="P345" s="248">
        <f t="shared" si="30"/>
        <v>-3.2941894188525112E-3</v>
      </c>
      <c r="Q345" s="248">
        <f t="shared" si="31"/>
        <v>0</v>
      </c>
    </row>
    <row r="346" spans="1:17" x14ac:dyDescent="0.2">
      <c r="A346" s="613">
        <v>37880</v>
      </c>
      <c r="B346" s="469"/>
      <c r="C346" s="471" t="s">
        <v>561</v>
      </c>
      <c r="D346" s="471" t="s">
        <v>562</v>
      </c>
      <c r="E346" s="482" t="s">
        <v>26</v>
      </c>
      <c r="F346" s="584">
        <v>8.4930000000000003</v>
      </c>
      <c r="G346" s="585">
        <v>52.68</v>
      </c>
      <c r="H346" s="598">
        <f t="shared" si="32"/>
        <v>84.775697633345118</v>
      </c>
      <c r="I346" s="473"/>
      <c r="J346" s="473" t="s">
        <v>436</v>
      </c>
      <c r="K346" s="590" t="s">
        <v>608</v>
      </c>
      <c r="L346" s="593">
        <f t="shared" si="27"/>
        <v>8.4925447686195987</v>
      </c>
      <c r="M346" s="592">
        <f t="shared" si="28"/>
        <v>52.677176311183374</v>
      </c>
      <c r="N346" s="592">
        <f t="shared" si="29"/>
        <v>84.775697633345118</v>
      </c>
      <c r="P346" s="248">
        <f t="shared" si="30"/>
        <v>2.823688816626202E-3</v>
      </c>
      <c r="Q346" s="248">
        <f t="shared" si="31"/>
        <v>0</v>
      </c>
    </row>
    <row r="347" spans="1:17" x14ac:dyDescent="0.2">
      <c r="A347" s="613">
        <v>38630</v>
      </c>
      <c r="B347" s="469"/>
      <c r="C347" s="471" t="s">
        <v>561</v>
      </c>
      <c r="D347" s="471" t="s">
        <v>485</v>
      </c>
      <c r="E347" s="482" t="s">
        <v>26</v>
      </c>
      <c r="F347" s="584">
        <v>9.7110000000000003</v>
      </c>
      <c r="G347" s="585">
        <v>46.07</v>
      </c>
      <c r="H347" s="598">
        <f t="shared" si="32"/>
        <v>74.142724745134387</v>
      </c>
      <c r="I347" s="473"/>
      <c r="J347" s="473" t="s">
        <v>502</v>
      </c>
      <c r="K347" s="472" t="s">
        <v>486</v>
      </c>
      <c r="L347" s="593">
        <f t="shared" si="27"/>
        <v>9.7110323075945395</v>
      </c>
      <c r="M347" s="592">
        <f t="shared" si="28"/>
        <v>46.070153270608628</v>
      </c>
      <c r="N347" s="592">
        <f t="shared" si="29"/>
        <v>74.142724745134387</v>
      </c>
      <c r="P347" s="248">
        <f t="shared" si="30"/>
        <v>-1.5327060862802E-4</v>
      </c>
      <c r="Q347" s="248">
        <f t="shared" si="31"/>
        <v>0</v>
      </c>
    </row>
    <row r="348" spans="1:17" x14ac:dyDescent="0.2">
      <c r="A348" s="613">
        <v>38628</v>
      </c>
      <c r="B348" s="469"/>
      <c r="C348" s="471" t="s">
        <v>561</v>
      </c>
      <c r="D348" s="471" t="s">
        <v>485</v>
      </c>
      <c r="E348" s="482" t="s">
        <v>26</v>
      </c>
      <c r="F348" s="584">
        <v>10.923</v>
      </c>
      <c r="G348" s="585">
        <v>40.96</v>
      </c>
      <c r="H348" s="598">
        <f t="shared" si="32"/>
        <v>65.915957154627847</v>
      </c>
      <c r="I348" s="473"/>
      <c r="J348" s="473" t="s">
        <v>17</v>
      </c>
      <c r="K348" s="472" t="s">
        <v>486</v>
      </c>
      <c r="L348" s="593">
        <f t="shared" si="27"/>
        <v>10.922540488546888</v>
      </c>
      <c r="M348" s="592">
        <f t="shared" si="28"/>
        <v>40.958276884636128</v>
      </c>
      <c r="N348" s="592">
        <f t="shared" si="29"/>
        <v>65.915957154627847</v>
      </c>
      <c r="P348" s="248">
        <f t="shared" si="30"/>
        <v>1.7231153638732621E-3</v>
      </c>
      <c r="Q348" s="248">
        <f t="shared" si="31"/>
        <v>0</v>
      </c>
    </row>
    <row r="349" spans="1:17" x14ac:dyDescent="0.2">
      <c r="A349" s="613">
        <v>37879</v>
      </c>
      <c r="B349" s="469"/>
      <c r="C349" s="471" t="s">
        <v>561</v>
      </c>
      <c r="D349" s="471" t="s">
        <v>562</v>
      </c>
      <c r="E349" s="482" t="s">
        <v>26</v>
      </c>
      <c r="F349" s="584">
        <v>12.061</v>
      </c>
      <c r="G349" s="585">
        <v>37.090000000000003</v>
      </c>
      <c r="H349" s="598">
        <f t="shared" si="32"/>
        <v>59.696542575242518</v>
      </c>
      <c r="I349" s="473"/>
      <c r="J349" s="473" t="s">
        <v>436</v>
      </c>
      <c r="K349" s="590" t="s">
        <v>608</v>
      </c>
      <c r="L349" s="593">
        <f t="shared" si="27"/>
        <v>12.062207021053666</v>
      </c>
      <c r="M349" s="592">
        <f t="shared" si="28"/>
        <v>37.093711832425207</v>
      </c>
      <c r="N349" s="592">
        <f t="shared" si="29"/>
        <v>59.696542575242518</v>
      </c>
      <c r="P349" s="248">
        <f t="shared" si="30"/>
        <v>-3.711832425203454E-3</v>
      </c>
      <c r="Q349" s="248">
        <f t="shared" si="31"/>
        <v>0</v>
      </c>
    </row>
    <row r="350" spans="1:17" x14ac:dyDescent="0.2">
      <c r="A350" s="613">
        <v>41531</v>
      </c>
      <c r="B350" s="470">
        <v>0.38541666666666669</v>
      </c>
      <c r="C350" s="606" t="s">
        <v>69</v>
      </c>
      <c r="D350" s="471" t="s">
        <v>70</v>
      </c>
      <c r="E350" s="471" t="s">
        <v>16</v>
      </c>
      <c r="F350" s="584">
        <v>6.5540000000000003</v>
      </c>
      <c r="G350" s="585">
        <v>68.260000000000005</v>
      </c>
      <c r="H350" s="585">
        <v>109.86</v>
      </c>
      <c r="I350" s="473">
        <v>31</v>
      </c>
      <c r="J350" s="473" t="s">
        <v>17</v>
      </c>
      <c r="K350" s="590" t="s">
        <v>705</v>
      </c>
      <c r="L350" s="593">
        <f t="shared" si="27"/>
        <v>6.5541643482402643</v>
      </c>
      <c r="M350" s="592">
        <f t="shared" si="28"/>
        <v>68.261711689179194</v>
      </c>
      <c r="N350" s="592">
        <f t="shared" si="29"/>
        <v>109.8565761367104</v>
      </c>
      <c r="P350" s="248">
        <f t="shared" si="30"/>
        <v>-1.7116891791886246E-3</v>
      </c>
      <c r="Q350" s="248">
        <f t="shared" si="31"/>
        <v>3.4238632895977616E-3</v>
      </c>
    </row>
    <row r="351" spans="1:17" x14ac:dyDescent="0.2">
      <c r="A351" s="613">
        <v>41529</v>
      </c>
      <c r="B351" s="470">
        <v>0.3125</v>
      </c>
      <c r="C351" s="471" t="s">
        <v>69</v>
      </c>
      <c r="D351" s="471" t="s">
        <v>70</v>
      </c>
      <c r="E351" s="471" t="s">
        <v>16</v>
      </c>
      <c r="F351" s="584">
        <v>6.6040000000000001</v>
      </c>
      <c r="G351" s="601">
        <v>67.75</v>
      </c>
      <c r="H351" s="601">
        <v>109.03</v>
      </c>
      <c r="I351" s="473">
        <v>168</v>
      </c>
      <c r="J351" s="473" t="s">
        <v>17</v>
      </c>
      <c r="K351" s="590" t="s">
        <v>705</v>
      </c>
      <c r="L351" s="593">
        <f t="shared" si="27"/>
        <v>6.6035019691642871</v>
      </c>
      <c r="M351" s="592">
        <f t="shared" si="28"/>
        <v>67.744890734536696</v>
      </c>
      <c r="N351" s="592">
        <f t="shared" si="29"/>
        <v>109.02483343428226</v>
      </c>
      <c r="P351" s="600">
        <f t="shared" si="30"/>
        <v>5.1092654633038137E-3</v>
      </c>
      <c r="Q351" s="600">
        <f t="shared" si="31"/>
        <v>5.1665657177437652E-3</v>
      </c>
    </row>
    <row r="352" spans="1:17" x14ac:dyDescent="0.2">
      <c r="A352" s="613">
        <v>41527</v>
      </c>
      <c r="B352" s="470">
        <v>0.77222222222222225</v>
      </c>
      <c r="C352" s="471" t="s">
        <v>69</v>
      </c>
      <c r="D352" s="471" t="s">
        <v>70</v>
      </c>
      <c r="E352" s="471" t="s">
        <v>16</v>
      </c>
      <c r="F352" s="584">
        <v>6.758</v>
      </c>
      <c r="G352" s="585">
        <v>66.2</v>
      </c>
      <c r="H352" s="585">
        <v>106.54</v>
      </c>
      <c r="I352" s="473">
        <v>221</v>
      </c>
      <c r="J352" s="473" t="s">
        <v>17</v>
      </c>
      <c r="K352" s="590" t="s">
        <v>705</v>
      </c>
      <c r="L352" s="593">
        <f t="shared" si="27"/>
        <v>6.7581156859649623</v>
      </c>
      <c r="M352" s="592">
        <f t="shared" si="28"/>
        <v>66.201133236294822</v>
      </c>
      <c r="N352" s="592">
        <f t="shared" si="29"/>
        <v>106.54039656703168</v>
      </c>
      <c r="P352" s="248">
        <f t="shared" si="30"/>
        <v>-1.1332362948195396E-3</v>
      </c>
      <c r="Q352" s="248">
        <f t="shared" si="31"/>
        <v>-3.9656703167167962E-4</v>
      </c>
    </row>
    <row r="353" spans="1:17" x14ac:dyDescent="0.2">
      <c r="A353" s="613">
        <v>41529</v>
      </c>
      <c r="B353" s="470">
        <v>0.37222222222222223</v>
      </c>
      <c r="C353" s="471" t="s">
        <v>69</v>
      </c>
      <c r="D353" s="471" t="s">
        <v>70</v>
      </c>
      <c r="E353" s="471" t="s">
        <v>16</v>
      </c>
      <c r="F353" s="584">
        <v>6.8890000000000002</v>
      </c>
      <c r="G353" s="585">
        <v>64.94</v>
      </c>
      <c r="H353" s="585">
        <v>104.51</v>
      </c>
      <c r="I353" s="473">
        <v>276</v>
      </c>
      <c r="J353" s="473" t="s">
        <v>17</v>
      </c>
      <c r="K353" s="590" t="s">
        <v>705</v>
      </c>
      <c r="L353" s="593">
        <f t="shared" si="27"/>
        <v>6.8892401972725672</v>
      </c>
      <c r="M353" s="592">
        <f t="shared" si="28"/>
        <v>64.942264248930243</v>
      </c>
      <c r="N353" s="592">
        <f t="shared" si="29"/>
        <v>104.5144433154304</v>
      </c>
      <c r="P353" s="248">
        <f t="shared" si="30"/>
        <v>-2.2642489302455715E-3</v>
      </c>
      <c r="Q353" s="248">
        <f t="shared" si="31"/>
        <v>-4.4433154303931133E-3</v>
      </c>
    </row>
    <row r="354" spans="1:17" x14ac:dyDescent="0.2">
      <c r="A354" s="613">
        <v>41526</v>
      </c>
      <c r="B354" s="476">
        <v>0.34722222222222227</v>
      </c>
      <c r="C354" s="481" t="s">
        <v>69</v>
      </c>
      <c r="D354" s="481" t="s">
        <v>70</v>
      </c>
      <c r="E354" s="471" t="s">
        <v>16</v>
      </c>
      <c r="F354" s="580">
        <v>7.42</v>
      </c>
      <c r="G354" s="581">
        <v>60.29</v>
      </c>
      <c r="H354" s="602">
        <v>97.03</v>
      </c>
      <c r="I354" s="477">
        <v>182</v>
      </c>
      <c r="J354" s="477" t="s">
        <v>17</v>
      </c>
      <c r="K354" s="590" t="s">
        <v>705</v>
      </c>
      <c r="L354" s="593">
        <f t="shared" si="27"/>
        <v>7.4205881308820771</v>
      </c>
      <c r="M354" s="592">
        <f t="shared" si="28"/>
        <v>60.294778761574179</v>
      </c>
      <c r="N354" s="592">
        <f t="shared" si="29"/>
        <v>97.03504043126685</v>
      </c>
      <c r="P354" s="248">
        <f t="shared" si="30"/>
        <v>-4.7787615741796685E-3</v>
      </c>
      <c r="Q354" s="600">
        <f t="shared" si="31"/>
        <v>-5.0404312668490547E-3</v>
      </c>
    </row>
    <row r="355" spans="1:17" x14ac:dyDescent="0.2">
      <c r="A355" s="613">
        <v>41165</v>
      </c>
      <c r="B355" s="471" t="s">
        <v>229</v>
      </c>
      <c r="C355" s="471" t="s">
        <v>69</v>
      </c>
      <c r="D355" s="471" t="s">
        <v>70</v>
      </c>
      <c r="E355" s="471" t="s">
        <v>16</v>
      </c>
      <c r="F355" s="580">
        <v>7.5140000000000002</v>
      </c>
      <c r="G355" s="585">
        <v>59.54</v>
      </c>
      <c r="H355" s="585">
        <v>95.82</v>
      </c>
      <c r="I355" s="477">
        <v>327</v>
      </c>
      <c r="J355" s="473" t="s">
        <v>17</v>
      </c>
      <c r="K355" s="590" t="s">
        <v>705</v>
      </c>
      <c r="L355" s="593">
        <f t="shared" si="27"/>
        <v>7.5140621164071293</v>
      </c>
      <c r="M355" s="592">
        <f t="shared" si="28"/>
        <v>59.540492202672404</v>
      </c>
      <c r="N355" s="592">
        <f t="shared" si="29"/>
        <v>95.821133883417616</v>
      </c>
      <c r="P355" s="248">
        <f t="shared" si="30"/>
        <v>-4.922026724045736E-4</v>
      </c>
      <c r="Q355" s="248">
        <f t="shared" si="31"/>
        <v>-1.1338834176228829E-3</v>
      </c>
    </row>
    <row r="356" spans="1:17" x14ac:dyDescent="0.2">
      <c r="A356" s="613">
        <v>41163</v>
      </c>
      <c r="B356" s="470">
        <v>0.4201388888888889</v>
      </c>
      <c r="C356" s="471" t="s">
        <v>69</v>
      </c>
      <c r="D356" s="471" t="s">
        <v>70</v>
      </c>
      <c r="E356" s="471" t="s">
        <v>16</v>
      </c>
      <c r="F356" s="584">
        <v>7.7130000000000001</v>
      </c>
      <c r="G356" s="585">
        <v>58</v>
      </c>
      <c r="H356" s="585">
        <v>93.35</v>
      </c>
      <c r="I356" s="473">
        <v>260</v>
      </c>
      <c r="J356" s="473" t="s">
        <v>17</v>
      </c>
      <c r="K356" s="590" t="s">
        <v>705</v>
      </c>
      <c r="L356" s="593">
        <f t="shared" si="27"/>
        <v>7.7135734208772497</v>
      </c>
      <c r="M356" s="592">
        <f t="shared" si="28"/>
        <v>58.004311994150193</v>
      </c>
      <c r="N356" s="592">
        <f t="shared" si="29"/>
        <v>93.348891481913654</v>
      </c>
      <c r="P356" s="248">
        <f t="shared" si="30"/>
        <v>-4.3119941501927883E-3</v>
      </c>
      <c r="Q356" s="248">
        <f t="shared" si="31"/>
        <v>1.1085180863403821E-3</v>
      </c>
    </row>
    <row r="357" spans="1:17" x14ac:dyDescent="0.2">
      <c r="A357" s="613">
        <v>41165</v>
      </c>
      <c r="B357" s="470">
        <v>0.3888888888888889</v>
      </c>
      <c r="C357" s="606" t="s">
        <v>97</v>
      </c>
      <c r="D357" s="481" t="s">
        <v>98</v>
      </c>
      <c r="E357" s="579" t="s">
        <v>26</v>
      </c>
      <c r="F357" s="580">
        <v>9.3490000000000002</v>
      </c>
      <c r="G357" s="585">
        <v>47.85</v>
      </c>
      <c r="H357" s="585">
        <v>77.010000000000005</v>
      </c>
      <c r="I357" s="477">
        <v>300</v>
      </c>
      <c r="J357" s="473" t="s">
        <v>17</v>
      </c>
      <c r="K357" s="472" t="s">
        <v>707</v>
      </c>
      <c r="L357" s="593">
        <f t="shared" si="27"/>
        <v>9.349785964699695</v>
      </c>
      <c r="M357" s="592">
        <f t="shared" si="28"/>
        <v>47.854022720171187</v>
      </c>
      <c r="N357" s="592">
        <f t="shared" si="29"/>
        <v>77.013584340571185</v>
      </c>
      <c r="P357" s="248">
        <f t="shared" si="30"/>
        <v>-4.0227201711857674E-3</v>
      </c>
      <c r="Q357" s="248">
        <f t="shared" si="31"/>
        <v>-3.5843405711801779E-3</v>
      </c>
    </row>
    <row r="358" spans="1:17" x14ac:dyDescent="0.2">
      <c r="A358" s="613">
        <v>41162</v>
      </c>
      <c r="B358" s="470">
        <v>0.33402777777777781</v>
      </c>
      <c r="C358" s="471" t="s">
        <v>97</v>
      </c>
      <c r="D358" s="471" t="s">
        <v>98</v>
      </c>
      <c r="E358" s="579" t="s">
        <v>26</v>
      </c>
      <c r="F358" s="584">
        <v>10.211</v>
      </c>
      <c r="G358" s="585">
        <v>43.81</v>
      </c>
      <c r="H358" s="585">
        <v>70.510000000000005</v>
      </c>
      <c r="I358" s="473">
        <v>293</v>
      </c>
      <c r="J358" s="473" t="s">
        <v>17</v>
      </c>
      <c r="K358" s="472" t="s">
        <v>707</v>
      </c>
      <c r="L358" s="593">
        <f t="shared" si="27"/>
        <v>10.211989463841141</v>
      </c>
      <c r="M358" s="592">
        <f t="shared" si="28"/>
        <v>43.814245265975948</v>
      </c>
      <c r="N358" s="592">
        <f t="shared" si="29"/>
        <v>70.512192733326799</v>
      </c>
      <c r="P358" s="248">
        <f t="shared" si="30"/>
        <v>-4.2452659759462108E-3</v>
      </c>
      <c r="Q358" s="248">
        <f t="shared" si="31"/>
        <v>-2.1927333267939275E-3</v>
      </c>
    </row>
    <row r="359" spans="1:17" x14ac:dyDescent="0.2">
      <c r="A359" s="613">
        <v>41166</v>
      </c>
      <c r="B359" s="470">
        <v>0.3888888888888889</v>
      </c>
      <c r="C359" s="471" t="s">
        <v>97</v>
      </c>
      <c r="D359" s="481" t="s">
        <v>98</v>
      </c>
      <c r="E359" s="579" t="s">
        <v>26</v>
      </c>
      <c r="F359" s="580">
        <v>11.153</v>
      </c>
      <c r="G359" s="585">
        <v>40.11</v>
      </c>
      <c r="H359" s="585">
        <v>64.56</v>
      </c>
      <c r="I359" s="477">
        <v>257</v>
      </c>
      <c r="J359" s="473" t="s">
        <v>17</v>
      </c>
      <c r="K359" s="472" t="s">
        <v>707</v>
      </c>
      <c r="L359" s="593">
        <f t="shared" si="27"/>
        <v>11.154007938441298</v>
      </c>
      <c r="M359" s="592">
        <f t="shared" si="28"/>
        <v>40.113624891139636</v>
      </c>
      <c r="N359" s="592">
        <f t="shared" si="29"/>
        <v>64.556621536806247</v>
      </c>
      <c r="P359" s="248">
        <f t="shared" si="30"/>
        <v>-3.6248911396370431E-3</v>
      </c>
      <c r="Q359" s="248">
        <f t="shared" si="31"/>
        <v>3.3784631937550103E-3</v>
      </c>
    </row>
    <row r="360" spans="1:17" x14ac:dyDescent="0.2">
      <c r="A360" s="614">
        <v>38994</v>
      </c>
      <c r="B360" s="474"/>
      <c r="C360" s="606" t="s">
        <v>402</v>
      </c>
      <c r="D360" s="471" t="s">
        <v>469</v>
      </c>
      <c r="E360" s="579" t="s">
        <v>26</v>
      </c>
      <c r="F360" s="586">
        <v>8.1210000000000004</v>
      </c>
      <c r="G360" s="587">
        <v>55.09</v>
      </c>
      <c r="H360" s="587">
        <v>88.659000000000006</v>
      </c>
      <c r="I360" s="475">
        <v>1.6</v>
      </c>
      <c r="J360" s="475" t="s">
        <v>17</v>
      </c>
      <c r="K360" s="472" t="s">
        <v>707</v>
      </c>
      <c r="L360" s="593">
        <f t="shared" si="27"/>
        <v>8.1210248395512874</v>
      </c>
      <c r="M360" s="592">
        <f t="shared" si="28"/>
        <v>55.090168502755866</v>
      </c>
      <c r="N360" s="592">
        <f t="shared" si="29"/>
        <v>88.65903213889915</v>
      </c>
      <c r="P360" s="248">
        <f t="shared" si="30"/>
        <v>-1.6850275586222097E-4</v>
      </c>
      <c r="Q360" s="248">
        <f t="shared" si="31"/>
        <v>-3.2138899143774324E-5</v>
      </c>
    </row>
    <row r="361" spans="1:17" x14ac:dyDescent="0.2">
      <c r="A361" s="614">
        <v>38992</v>
      </c>
      <c r="B361" s="474"/>
      <c r="C361" s="471" t="s">
        <v>402</v>
      </c>
      <c r="D361" s="471" t="s">
        <v>463</v>
      </c>
      <c r="E361" s="579" t="s">
        <v>26</v>
      </c>
      <c r="F361" s="586">
        <v>15.71</v>
      </c>
      <c r="G361" s="587">
        <v>28.478000000000002</v>
      </c>
      <c r="H361" s="587">
        <v>45.831000000000003</v>
      </c>
      <c r="I361" s="475">
        <v>0.62</v>
      </c>
      <c r="J361" s="475" t="s">
        <v>17</v>
      </c>
      <c r="K361" s="472" t="s">
        <v>707</v>
      </c>
      <c r="L361" s="593">
        <f t="shared" si="27"/>
        <v>15.709925500768328</v>
      </c>
      <c r="M361" s="592">
        <f t="shared" si="28"/>
        <v>28.477864952952281</v>
      </c>
      <c r="N361" s="592">
        <f t="shared" si="29"/>
        <v>45.830681094844053</v>
      </c>
      <c r="P361" s="248">
        <f t="shared" si="30"/>
        <v>1.350470477206045E-4</v>
      </c>
      <c r="Q361" s="248">
        <f t="shared" si="31"/>
        <v>3.1890515595023317E-4</v>
      </c>
    </row>
    <row r="362" spans="1:17" x14ac:dyDescent="0.2">
      <c r="A362" s="613">
        <v>37170</v>
      </c>
      <c r="B362" s="469"/>
      <c r="C362" s="606" t="s">
        <v>608</v>
      </c>
      <c r="D362" s="471" t="s">
        <v>438</v>
      </c>
      <c r="E362" s="579" t="s">
        <v>26</v>
      </c>
      <c r="F362" s="584">
        <v>5.73</v>
      </c>
      <c r="G362" s="601">
        <v>78.02</v>
      </c>
      <c r="H362" s="598">
        <f>200/1000/F362*3600</f>
        <v>125.6544502617801</v>
      </c>
      <c r="I362" s="473"/>
      <c r="J362" s="473" t="s">
        <v>623</v>
      </c>
      <c r="K362" s="471" t="s">
        <v>608</v>
      </c>
      <c r="L362" s="593">
        <f t="shared" si="27"/>
        <v>5.7342637581502247</v>
      </c>
      <c r="M362" s="592">
        <f t="shared" si="28"/>
        <v>78.078055569089074</v>
      </c>
      <c r="N362" s="592">
        <f t="shared" si="29"/>
        <v>125.6544502617801</v>
      </c>
      <c r="P362" s="600">
        <f t="shared" si="30"/>
        <v>-5.8055569089077608E-2</v>
      </c>
      <c r="Q362" s="248">
        <f t="shared" si="31"/>
        <v>0</v>
      </c>
    </row>
    <row r="363" spans="1:17" x14ac:dyDescent="0.2">
      <c r="A363" s="613">
        <v>37169</v>
      </c>
      <c r="B363" s="469"/>
      <c r="C363" s="471" t="s">
        <v>608</v>
      </c>
      <c r="D363" s="471" t="s">
        <v>438</v>
      </c>
      <c r="E363" s="579" t="s">
        <v>26</v>
      </c>
      <c r="F363" s="584">
        <v>5.78</v>
      </c>
      <c r="G363" s="585">
        <v>77.400000000000006</v>
      </c>
      <c r="H363" s="598">
        <f>200/1000/F363*3600</f>
        <v>124.56747404844292</v>
      </c>
      <c r="I363" s="473"/>
      <c r="J363" s="473" t="s">
        <v>623</v>
      </c>
      <c r="K363" s="471" t="s">
        <v>608</v>
      </c>
      <c r="L363" s="593">
        <f t="shared" si="27"/>
        <v>5.780197137091478</v>
      </c>
      <c r="M363" s="592">
        <f t="shared" si="28"/>
        <v>77.402639863474107</v>
      </c>
      <c r="N363" s="592">
        <f t="shared" si="29"/>
        <v>124.56747404844292</v>
      </c>
      <c r="P363" s="248">
        <f t="shared" si="30"/>
        <v>-2.6398634741013893E-3</v>
      </c>
      <c r="Q363" s="248">
        <f t="shared" si="31"/>
        <v>0</v>
      </c>
    </row>
    <row r="364" spans="1:17" x14ac:dyDescent="0.2">
      <c r="A364" s="613">
        <v>37533</v>
      </c>
      <c r="B364" s="469"/>
      <c r="C364" s="471" t="s">
        <v>608</v>
      </c>
      <c r="D364" s="471" t="s">
        <v>609</v>
      </c>
      <c r="E364" s="579" t="s">
        <v>26</v>
      </c>
      <c r="F364" s="584">
        <v>6.0940000000000003</v>
      </c>
      <c r="G364" s="585">
        <v>73.418999999999997</v>
      </c>
      <c r="H364" s="598">
        <f>200/1000/F364*3600</f>
        <v>118.14899901542502</v>
      </c>
      <c r="I364" s="473"/>
      <c r="J364" s="473" t="s">
        <v>606</v>
      </c>
      <c r="K364" s="471" t="s">
        <v>608</v>
      </c>
      <c r="L364" s="593">
        <f t="shared" si="27"/>
        <v>6.0936168895092617</v>
      </c>
      <c r="M364" s="592">
        <f t="shared" si="28"/>
        <v>73.414384379862227</v>
      </c>
      <c r="N364" s="592">
        <f t="shared" si="29"/>
        <v>118.14899901542502</v>
      </c>
      <c r="P364" s="248">
        <f t="shared" si="30"/>
        <v>4.615620137769838E-3</v>
      </c>
      <c r="Q364" s="248">
        <f t="shared" si="31"/>
        <v>0</v>
      </c>
    </row>
    <row r="365" spans="1:17" x14ac:dyDescent="0.2">
      <c r="A365" s="613">
        <v>36812</v>
      </c>
      <c r="B365" s="576"/>
      <c r="C365" s="471" t="s">
        <v>608</v>
      </c>
      <c r="D365" s="471" t="s">
        <v>438</v>
      </c>
      <c r="E365" s="579" t="s">
        <v>26</v>
      </c>
      <c r="F365" s="580">
        <v>6.44</v>
      </c>
      <c r="G365" s="602">
        <v>69.459999999999994</v>
      </c>
      <c r="H365" s="598">
        <f>200/1000/F365*3600</f>
        <v>111.80124223602485</v>
      </c>
      <c r="I365" s="577"/>
      <c r="J365" s="577" t="s">
        <v>127</v>
      </c>
      <c r="K365" s="471" t="s">
        <v>608</v>
      </c>
      <c r="L365" s="593">
        <f t="shared" si="27"/>
        <v>6.4409337519562415</v>
      </c>
      <c r="M365" s="592">
        <f t="shared" si="28"/>
        <v>69.470071181813722</v>
      </c>
      <c r="N365" s="592">
        <f t="shared" si="29"/>
        <v>111.80124223602485</v>
      </c>
      <c r="P365" s="600">
        <f t="shared" si="30"/>
        <v>-1.0071181813728458E-2</v>
      </c>
      <c r="Q365" s="248">
        <f t="shared" si="31"/>
        <v>0</v>
      </c>
    </row>
    <row r="366" spans="1:17" x14ac:dyDescent="0.2">
      <c r="A366" s="613">
        <v>36808</v>
      </c>
      <c r="B366" s="576"/>
      <c r="C366" s="471" t="s">
        <v>608</v>
      </c>
      <c r="D366" s="471" t="s">
        <v>438</v>
      </c>
      <c r="E366" s="579" t="s">
        <v>26</v>
      </c>
      <c r="F366" s="580">
        <v>6.55</v>
      </c>
      <c r="G366" s="602">
        <v>68.319999999999993</v>
      </c>
      <c r="H366" s="581">
        <v>109.92</v>
      </c>
      <c r="I366" s="577"/>
      <c r="J366" s="577" t="s">
        <v>127</v>
      </c>
      <c r="K366" s="471" t="s">
        <v>608</v>
      </c>
      <c r="L366" s="593">
        <f t="shared" si="27"/>
        <v>6.5484083491053928</v>
      </c>
      <c r="M366" s="592">
        <f t="shared" si="28"/>
        <v>68.303398230668762</v>
      </c>
      <c r="N366" s="592">
        <f t="shared" si="29"/>
        <v>109.92366412213741</v>
      </c>
      <c r="P366" s="600">
        <f t="shared" si="30"/>
        <v>1.6601769331231253E-2</v>
      </c>
      <c r="Q366" s="248">
        <f t="shared" si="31"/>
        <v>-3.6641221374082988E-3</v>
      </c>
    </row>
    <row r="367" spans="1:17" x14ac:dyDescent="0.2">
      <c r="A367" s="613">
        <v>36810</v>
      </c>
      <c r="B367" s="576"/>
      <c r="C367" s="471" t="s">
        <v>608</v>
      </c>
      <c r="D367" s="471" t="s">
        <v>438</v>
      </c>
      <c r="E367" s="579" t="s">
        <v>26</v>
      </c>
      <c r="F367" s="580">
        <v>6.99</v>
      </c>
      <c r="G367" s="581">
        <v>64</v>
      </c>
      <c r="H367" s="598">
        <f>200/1000/F367*3600</f>
        <v>103.00429184549357</v>
      </c>
      <c r="I367" s="577"/>
      <c r="J367" s="577" t="s">
        <v>127</v>
      </c>
      <c r="K367" s="471" t="s">
        <v>608</v>
      </c>
      <c r="L367" s="593">
        <f t="shared" si="27"/>
        <v>6.9904259126700081</v>
      </c>
      <c r="M367" s="592">
        <f t="shared" si="28"/>
        <v>64.003899629596631</v>
      </c>
      <c r="N367" s="592">
        <f t="shared" si="29"/>
        <v>103.00429184549357</v>
      </c>
      <c r="P367" s="248">
        <f t="shared" si="30"/>
        <v>-3.899629596631371E-3</v>
      </c>
      <c r="Q367" s="248">
        <f t="shared" si="31"/>
        <v>0</v>
      </c>
    </row>
    <row r="368" spans="1:17" x14ac:dyDescent="0.2">
      <c r="A368" s="613">
        <v>37534</v>
      </c>
      <c r="B368" s="469"/>
      <c r="C368" s="471" t="s">
        <v>608</v>
      </c>
      <c r="D368" s="471" t="s">
        <v>438</v>
      </c>
      <c r="E368" s="579" t="s">
        <v>26</v>
      </c>
      <c r="F368" s="584">
        <v>8.0050000000000008</v>
      </c>
      <c r="G368" s="585">
        <v>55.89</v>
      </c>
      <c r="H368" s="598">
        <f>200/1000/F368*3600</f>
        <v>89.943785134291062</v>
      </c>
      <c r="I368" s="473"/>
      <c r="J368" s="473" t="s">
        <v>476</v>
      </c>
      <c r="K368" s="471" t="s">
        <v>608</v>
      </c>
      <c r="L368" s="593">
        <f t="shared" si="27"/>
        <v>8.0047818645711324</v>
      </c>
      <c r="M368" s="592">
        <f t="shared" si="28"/>
        <v>55.888477003233028</v>
      </c>
      <c r="N368" s="592">
        <f t="shared" si="29"/>
        <v>89.943785134291062</v>
      </c>
      <c r="P368" s="248">
        <f t="shared" si="30"/>
        <v>1.5229967669725397E-3</v>
      </c>
      <c r="Q368" s="248">
        <f t="shared" si="31"/>
        <v>0</v>
      </c>
    </row>
    <row r="369" spans="1:17" x14ac:dyDescent="0.2">
      <c r="A369" s="613">
        <v>41529</v>
      </c>
      <c r="B369" s="471"/>
      <c r="C369" s="606" t="s">
        <v>87</v>
      </c>
      <c r="D369" s="471" t="s">
        <v>82</v>
      </c>
      <c r="E369" s="579" t="s">
        <v>26</v>
      </c>
      <c r="F369" s="584">
        <v>7.56</v>
      </c>
      <c r="G369" s="585">
        <v>59.18</v>
      </c>
      <c r="H369" s="585">
        <v>95.24</v>
      </c>
      <c r="I369" s="473">
        <v>70</v>
      </c>
      <c r="J369" s="473" t="s">
        <v>17</v>
      </c>
      <c r="K369" s="590" t="s">
        <v>762</v>
      </c>
      <c r="L369" s="593">
        <f t="shared" si="27"/>
        <v>7.5597711796363711</v>
      </c>
      <c r="M369" s="592">
        <f t="shared" si="28"/>
        <v>59.178208784507994</v>
      </c>
      <c r="N369" s="592">
        <f t="shared" si="29"/>
        <v>95.238095238095241</v>
      </c>
      <c r="P369" s="248">
        <f t="shared" si="30"/>
        <v>1.7912154920054491E-3</v>
      </c>
      <c r="Q369" s="248">
        <f t="shared" si="31"/>
        <v>1.904761904754082E-3</v>
      </c>
    </row>
    <row r="370" spans="1:17" x14ac:dyDescent="0.2">
      <c r="A370" s="613">
        <v>40439</v>
      </c>
      <c r="B370" s="470">
        <v>0.40208333333333335</v>
      </c>
      <c r="C370" s="471" t="s">
        <v>87</v>
      </c>
      <c r="D370" s="471" t="s">
        <v>82</v>
      </c>
      <c r="E370" s="579" t="s">
        <v>26</v>
      </c>
      <c r="F370" s="584">
        <v>7.7519999999999998</v>
      </c>
      <c r="G370" s="585">
        <v>57.71</v>
      </c>
      <c r="H370" s="585">
        <v>92.88</v>
      </c>
      <c r="I370" s="473">
        <v>291</v>
      </c>
      <c r="J370" s="473" t="s">
        <v>127</v>
      </c>
      <c r="K370" s="590" t="s">
        <v>762</v>
      </c>
      <c r="L370" s="593">
        <f t="shared" si="27"/>
        <v>7.7523350963590447</v>
      </c>
      <c r="M370" s="592">
        <f t="shared" si="28"/>
        <v>57.712494635046497</v>
      </c>
      <c r="N370" s="592">
        <f t="shared" si="29"/>
        <v>92.879256965944279</v>
      </c>
      <c r="P370" s="248">
        <f t="shared" si="30"/>
        <v>-2.49463504649583E-3</v>
      </c>
      <c r="Q370" s="248">
        <f t="shared" si="31"/>
        <v>7.4303405571640724E-4</v>
      </c>
    </row>
    <row r="371" spans="1:17" x14ac:dyDescent="0.2">
      <c r="A371" s="613">
        <v>41528</v>
      </c>
      <c r="B371" s="470">
        <v>0.33958333333333335</v>
      </c>
      <c r="C371" s="471" t="s">
        <v>87</v>
      </c>
      <c r="D371" s="471" t="s">
        <v>82</v>
      </c>
      <c r="E371" s="579" t="s">
        <v>26</v>
      </c>
      <c r="F371" s="584">
        <v>8.1329999999999991</v>
      </c>
      <c r="G371" s="585">
        <v>55.01</v>
      </c>
      <c r="H371" s="585">
        <v>88.53</v>
      </c>
      <c r="I371" s="473">
        <v>87</v>
      </c>
      <c r="J371" s="473" t="s">
        <v>17</v>
      </c>
      <c r="K371" s="590" t="s">
        <v>762</v>
      </c>
      <c r="L371" s="593">
        <f t="shared" si="27"/>
        <v>8.1328350919992829</v>
      </c>
      <c r="M371" s="592">
        <f t="shared" si="28"/>
        <v>55.008884594968698</v>
      </c>
      <c r="N371" s="592">
        <f t="shared" si="29"/>
        <v>88.528218369605327</v>
      </c>
      <c r="P371" s="248">
        <f t="shared" si="30"/>
        <v>1.1154050312995878E-3</v>
      </c>
      <c r="Q371" s="248">
        <f t="shared" si="31"/>
        <v>1.7816303946744938E-3</v>
      </c>
    </row>
    <row r="372" spans="1:17" x14ac:dyDescent="0.2">
      <c r="A372" s="613">
        <v>37883</v>
      </c>
      <c r="B372" s="469"/>
      <c r="C372" s="606" t="s">
        <v>548</v>
      </c>
      <c r="D372" s="471" t="s">
        <v>583</v>
      </c>
      <c r="E372" s="579" t="s">
        <v>26</v>
      </c>
      <c r="F372" s="584">
        <v>9.641</v>
      </c>
      <c r="G372" s="585">
        <v>46.405000000000001</v>
      </c>
      <c r="H372" s="598">
        <f>200/1000/F372*3600</f>
        <v>74.681049683642783</v>
      </c>
      <c r="I372" s="473"/>
      <c r="J372" s="473" t="s">
        <v>436</v>
      </c>
      <c r="K372" s="590" t="s">
        <v>739</v>
      </c>
      <c r="L372" s="593">
        <f t="shared" si="27"/>
        <v>9.6409278830057197</v>
      </c>
      <c r="M372" s="592">
        <f t="shared" si="28"/>
        <v>46.404652879460677</v>
      </c>
      <c r="N372" s="592">
        <f t="shared" si="29"/>
        <v>74.681049683642783</v>
      </c>
      <c r="P372" s="248">
        <f t="shared" si="30"/>
        <v>3.4712053932395293E-4</v>
      </c>
      <c r="Q372" s="248">
        <f t="shared" si="31"/>
        <v>0</v>
      </c>
    </row>
    <row r="373" spans="1:17" x14ac:dyDescent="0.2">
      <c r="A373" s="613">
        <v>37882</v>
      </c>
      <c r="B373" s="469"/>
      <c r="C373" s="471" t="s">
        <v>548</v>
      </c>
      <c r="D373" s="471" t="s">
        <v>583</v>
      </c>
      <c r="E373" s="579" t="s">
        <v>26</v>
      </c>
      <c r="F373" s="584">
        <v>10.839</v>
      </c>
      <c r="G373" s="585">
        <v>41.28</v>
      </c>
      <c r="H373" s="598">
        <f>200/1000/F373*3600</f>
        <v>66.426792139496271</v>
      </c>
      <c r="I373" s="473"/>
      <c r="J373" s="473" t="s">
        <v>436</v>
      </c>
      <c r="K373" s="590" t="s">
        <v>739</v>
      </c>
      <c r="L373" s="593">
        <f t="shared" si="27"/>
        <v>10.837869632046521</v>
      </c>
      <c r="M373" s="592">
        <f t="shared" si="28"/>
        <v>41.275695028220348</v>
      </c>
      <c r="N373" s="592">
        <f t="shared" si="29"/>
        <v>66.426792139496271</v>
      </c>
      <c r="P373" s="248">
        <f t="shared" si="30"/>
        <v>4.3049717796534992E-3</v>
      </c>
      <c r="Q373" s="248">
        <f t="shared" si="31"/>
        <v>0</v>
      </c>
    </row>
    <row r="374" spans="1:17" x14ac:dyDescent="0.2">
      <c r="A374" s="613">
        <v>41892</v>
      </c>
      <c r="B374" s="476">
        <v>0.34791666666666665</v>
      </c>
      <c r="C374" s="606" t="s">
        <v>47</v>
      </c>
      <c r="D374" s="471" t="s">
        <v>55</v>
      </c>
      <c r="E374" s="579" t="s">
        <v>26</v>
      </c>
      <c r="F374" s="580">
        <v>10.942</v>
      </c>
      <c r="G374" s="585">
        <v>40.89</v>
      </c>
      <c r="H374" s="585">
        <v>65.8</v>
      </c>
      <c r="I374" s="477">
        <v>319</v>
      </c>
      <c r="J374" s="473" t="s">
        <v>17</v>
      </c>
      <c r="K374" s="637" t="s">
        <v>764</v>
      </c>
      <c r="L374" s="593">
        <f t="shared" si="27"/>
        <v>10.941238894861344</v>
      </c>
      <c r="M374" s="592">
        <f t="shared" si="28"/>
        <v>40.887155767764618</v>
      </c>
      <c r="N374" s="592">
        <f t="shared" si="29"/>
        <v>65.801498811917384</v>
      </c>
      <c r="P374" s="248">
        <f t="shared" si="30"/>
        <v>2.8442322353825489E-3</v>
      </c>
      <c r="Q374" s="248">
        <f t="shared" si="31"/>
        <v>-1.4988119173864334E-3</v>
      </c>
    </row>
    <row r="375" spans="1:17" x14ac:dyDescent="0.2">
      <c r="A375" s="613">
        <v>41894</v>
      </c>
      <c r="B375" s="476">
        <v>0.29930555555555555</v>
      </c>
      <c r="C375" s="471" t="s">
        <v>47</v>
      </c>
      <c r="D375" s="471" t="s">
        <v>55</v>
      </c>
      <c r="E375" s="579" t="s">
        <v>26</v>
      </c>
      <c r="F375" s="580">
        <v>12.324999999999999</v>
      </c>
      <c r="G375" s="585">
        <v>36.299999999999997</v>
      </c>
      <c r="H375" s="585">
        <v>58.42</v>
      </c>
      <c r="I375" s="477">
        <v>202</v>
      </c>
      <c r="J375" s="473" t="s">
        <v>17</v>
      </c>
      <c r="K375" s="637" t="s">
        <v>764</v>
      </c>
      <c r="L375" s="593">
        <f t="shared" si="27"/>
        <v>12.324717862558691</v>
      </c>
      <c r="M375" s="592">
        <f t="shared" si="28"/>
        <v>36.299169039422345</v>
      </c>
      <c r="N375" s="592">
        <f t="shared" si="29"/>
        <v>58.417849898580137</v>
      </c>
      <c r="P375" s="248">
        <f t="shared" si="30"/>
        <v>8.3096057765175146E-4</v>
      </c>
      <c r="Q375" s="248">
        <f t="shared" si="31"/>
        <v>2.1501014198648249E-3</v>
      </c>
    </row>
    <row r="376" spans="1:17" x14ac:dyDescent="0.2">
      <c r="A376" s="613">
        <v>36812</v>
      </c>
      <c r="B376" s="576"/>
      <c r="C376" s="606" t="s">
        <v>676</v>
      </c>
      <c r="D376" s="638" t="s">
        <v>765</v>
      </c>
      <c r="E376" s="579" t="s">
        <v>26</v>
      </c>
      <c r="F376" s="580">
        <v>7.24</v>
      </c>
      <c r="G376" s="581">
        <v>61.79</v>
      </c>
      <c r="H376" s="598">
        <f>200/1000/F376*3600</f>
        <v>99.44751381215471</v>
      </c>
      <c r="I376" s="577"/>
      <c r="J376" s="577" t="s">
        <v>127</v>
      </c>
      <c r="K376" s="472" t="s">
        <v>460</v>
      </c>
      <c r="L376" s="593">
        <f t="shared" si="27"/>
        <v>7.2404476195319702</v>
      </c>
      <c r="M376" s="592">
        <f t="shared" si="28"/>
        <v>61.793820222497288</v>
      </c>
      <c r="N376" s="592">
        <f t="shared" si="29"/>
        <v>99.44751381215471</v>
      </c>
      <c r="O376" s="633"/>
      <c r="P376" s="635">
        <f t="shared" si="30"/>
        <v>-3.8202224972891941E-3</v>
      </c>
      <c r="Q376" s="635">
        <f t="shared" si="31"/>
        <v>0</v>
      </c>
    </row>
    <row r="377" spans="1:17" x14ac:dyDescent="0.2">
      <c r="A377" s="613">
        <v>41894</v>
      </c>
      <c r="B377" s="476">
        <v>0.27083333333333331</v>
      </c>
      <c r="C377" s="606" t="s">
        <v>33</v>
      </c>
      <c r="D377" s="471" t="s">
        <v>25</v>
      </c>
      <c r="E377" s="579" t="s">
        <v>26</v>
      </c>
      <c r="F377" s="580">
        <v>7.4459999999999997</v>
      </c>
      <c r="G377" s="585">
        <v>60.08</v>
      </c>
      <c r="H377" s="585">
        <v>96.7</v>
      </c>
      <c r="I377" s="477">
        <v>89</v>
      </c>
      <c r="J377" s="473" t="s">
        <v>17</v>
      </c>
      <c r="K377" s="590" t="s">
        <v>429</v>
      </c>
      <c r="L377" s="593">
        <f t="shared" si="27"/>
        <v>7.4465256060399536</v>
      </c>
      <c r="M377" s="592">
        <f t="shared" si="28"/>
        <v>60.084240989911414</v>
      </c>
      <c r="N377" s="592">
        <f t="shared" si="29"/>
        <v>96.696212731668012</v>
      </c>
      <c r="P377" s="248">
        <f t="shared" si="30"/>
        <v>-4.2409899114161931E-3</v>
      </c>
      <c r="Q377" s="248">
        <f t="shared" si="31"/>
        <v>3.7872683319903899E-3</v>
      </c>
    </row>
    <row r="378" spans="1:17" x14ac:dyDescent="0.2">
      <c r="A378" s="613">
        <v>41527</v>
      </c>
      <c r="B378" s="470">
        <v>0.77708333333333324</v>
      </c>
      <c r="C378" s="606" t="s">
        <v>189</v>
      </c>
      <c r="D378" s="471" t="s">
        <v>77</v>
      </c>
      <c r="E378" s="579" t="s">
        <v>26</v>
      </c>
      <c r="F378" s="584">
        <v>6.1260000000000003</v>
      </c>
      <c r="G378" s="585">
        <v>73.03</v>
      </c>
      <c r="H378" s="585">
        <v>117.53</v>
      </c>
      <c r="I378" s="473">
        <v>215</v>
      </c>
      <c r="J378" s="473" t="s">
        <v>17</v>
      </c>
      <c r="K378" s="590" t="s">
        <v>130</v>
      </c>
      <c r="L378" s="593">
        <f t="shared" si="27"/>
        <v>6.1260750158959389</v>
      </c>
      <c r="M378" s="592">
        <f t="shared" si="28"/>
        <v>73.030894288423184</v>
      </c>
      <c r="N378" s="592">
        <f t="shared" si="29"/>
        <v>117.53183153770813</v>
      </c>
      <c r="P378" s="248">
        <f t="shared" si="30"/>
        <v>-8.9428842318284296E-4</v>
      </c>
      <c r="Q378" s="248">
        <f t="shared" si="31"/>
        <v>-1.8315377081279394E-3</v>
      </c>
    </row>
    <row r="379" spans="1:17" x14ac:dyDescent="0.2">
      <c r="A379" s="614">
        <v>39711</v>
      </c>
      <c r="B379" s="474"/>
      <c r="C379" s="606" t="s">
        <v>375</v>
      </c>
      <c r="D379" s="471" t="s">
        <v>376</v>
      </c>
      <c r="E379" s="579" t="s">
        <v>26</v>
      </c>
      <c r="F379" s="586">
        <v>9.17</v>
      </c>
      <c r="G379" s="587">
        <v>48.79</v>
      </c>
      <c r="H379" s="587">
        <v>78.52</v>
      </c>
      <c r="I379" s="475">
        <v>1.4</v>
      </c>
      <c r="J379" s="475" t="s">
        <v>17</v>
      </c>
      <c r="K379" s="472" t="s">
        <v>763</v>
      </c>
      <c r="L379" s="593">
        <f t="shared" si="27"/>
        <v>9.1696507155335212</v>
      </c>
      <c r="M379" s="592">
        <f t="shared" si="28"/>
        <v>48.788141593334835</v>
      </c>
      <c r="N379" s="592">
        <f t="shared" si="29"/>
        <v>78.516902944383858</v>
      </c>
      <c r="P379" s="248">
        <f t="shared" si="30"/>
        <v>1.8584066651641251E-3</v>
      </c>
      <c r="Q379" s="248">
        <f t="shared" si="31"/>
        <v>3.0970556161378227E-3</v>
      </c>
    </row>
    <row r="380" spans="1:17" x14ac:dyDescent="0.2">
      <c r="A380" s="613">
        <v>41894</v>
      </c>
      <c r="B380" s="476">
        <v>0.2902777777777778</v>
      </c>
      <c r="C380" s="606" t="s">
        <v>18</v>
      </c>
      <c r="D380" s="471" t="s">
        <v>697</v>
      </c>
      <c r="E380" s="471" t="s">
        <v>20</v>
      </c>
      <c r="F380" s="580">
        <v>5.444</v>
      </c>
      <c r="G380" s="585">
        <v>82.18</v>
      </c>
      <c r="H380" s="585">
        <v>132.26</v>
      </c>
      <c r="I380" s="477">
        <v>282</v>
      </c>
      <c r="J380" s="473" t="s">
        <v>17</v>
      </c>
      <c r="K380" s="471" t="s">
        <v>721</v>
      </c>
      <c r="L380" s="593">
        <f t="shared" si="27"/>
        <v>5.4439919495118083</v>
      </c>
      <c r="M380" s="592">
        <f t="shared" si="28"/>
        <v>82.179878473710588</v>
      </c>
      <c r="N380" s="592">
        <f t="shared" si="29"/>
        <v>132.25569434239532</v>
      </c>
      <c r="P380" s="248">
        <f t="shared" si="30"/>
        <v>1.2152628941919374E-4</v>
      </c>
      <c r="Q380" s="248">
        <f t="shared" si="31"/>
        <v>4.3056576046751616E-3</v>
      </c>
    </row>
    <row r="381" spans="1:17" x14ac:dyDescent="0.2">
      <c r="A381" s="613">
        <v>41890</v>
      </c>
      <c r="B381" s="471" t="s">
        <v>165</v>
      </c>
      <c r="C381" s="471" t="s">
        <v>18</v>
      </c>
      <c r="D381" s="471" t="s">
        <v>697</v>
      </c>
      <c r="E381" s="481" t="s">
        <v>20</v>
      </c>
      <c r="F381" s="580">
        <v>5.5620000000000003</v>
      </c>
      <c r="G381" s="585">
        <v>80.44</v>
      </c>
      <c r="H381" s="585">
        <v>129.44999999999999</v>
      </c>
      <c r="I381" s="477">
        <v>170</v>
      </c>
      <c r="J381" s="477" t="s">
        <v>17</v>
      </c>
      <c r="K381" s="471" t="s">
        <v>721</v>
      </c>
      <c r="L381" s="593">
        <f t="shared" si="27"/>
        <v>5.5617510990910048</v>
      </c>
      <c r="M381" s="592">
        <f t="shared" si="28"/>
        <v>80.436400289622512</v>
      </c>
      <c r="N381" s="592">
        <f t="shared" si="29"/>
        <v>129.44983818770228</v>
      </c>
      <c r="P381" s="248">
        <f t="shared" si="30"/>
        <v>3.5997103774860761E-3</v>
      </c>
      <c r="Q381" s="248">
        <f t="shared" si="31"/>
        <v>1.618122977049552E-4</v>
      </c>
    </row>
    <row r="382" spans="1:17" x14ac:dyDescent="0.2">
      <c r="A382" s="613">
        <v>41892</v>
      </c>
      <c r="B382" s="476">
        <v>0.28263888888888888</v>
      </c>
      <c r="C382" s="471" t="s">
        <v>18</v>
      </c>
      <c r="D382" s="471" t="s">
        <v>697</v>
      </c>
      <c r="E382" s="481" t="s">
        <v>20</v>
      </c>
      <c r="F382" s="580">
        <v>5.899</v>
      </c>
      <c r="G382" s="585">
        <v>75.84</v>
      </c>
      <c r="H382" s="585">
        <v>122.05</v>
      </c>
      <c r="I382" s="477">
        <v>253</v>
      </c>
      <c r="J382" s="473" t="s">
        <v>17</v>
      </c>
      <c r="K382" s="471" t="s">
        <v>721</v>
      </c>
      <c r="L382" s="593">
        <f t="shared" si="27"/>
        <v>5.8990935971898795</v>
      </c>
      <c r="M382" s="592">
        <f t="shared" si="28"/>
        <v>75.841203324441508</v>
      </c>
      <c r="N382" s="592">
        <f t="shared" si="29"/>
        <v>122.05458552297</v>
      </c>
      <c r="P382" s="248">
        <f t="shared" si="30"/>
        <v>-1.2033244415050603E-3</v>
      </c>
      <c r="Q382" s="248">
        <f t="shared" si="31"/>
        <v>-4.585522970003808E-3</v>
      </c>
    </row>
    <row r="383" spans="1:17" x14ac:dyDescent="0.2">
      <c r="A383" s="613">
        <v>41890</v>
      </c>
      <c r="B383" s="470">
        <v>0.3430555555555555</v>
      </c>
      <c r="C383" s="471" t="s">
        <v>18</v>
      </c>
      <c r="D383" s="471" t="s">
        <v>697</v>
      </c>
      <c r="E383" s="481" t="s">
        <v>20</v>
      </c>
      <c r="F383" s="580">
        <v>6.8049999999999997</v>
      </c>
      <c r="G383" s="585">
        <v>65.739999999999995</v>
      </c>
      <c r="H383" s="585">
        <v>105.8</v>
      </c>
      <c r="I383" s="473">
        <v>58</v>
      </c>
      <c r="J383" s="473" t="s">
        <v>17</v>
      </c>
      <c r="K383" s="590" t="s">
        <v>721</v>
      </c>
      <c r="L383" s="593">
        <f t="shared" si="27"/>
        <v>6.8054039916471023</v>
      </c>
      <c r="M383" s="592">
        <f t="shared" si="28"/>
        <v>65.743902778968476</v>
      </c>
      <c r="N383" s="592">
        <f t="shared" si="29"/>
        <v>105.80455547391625</v>
      </c>
      <c r="P383" s="248">
        <f t="shared" si="30"/>
        <v>-3.9027789684809022E-3</v>
      </c>
      <c r="Q383" s="248">
        <f t="shared" si="31"/>
        <v>-4.555473916255437E-3</v>
      </c>
    </row>
    <row r="384" spans="1:17" x14ac:dyDescent="0.2">
      <c r="A384" s="613">
        <v>37531</v>
      </c>
      <c r="B384" s="469"/>
      <c r="C384" s="606" t="s">
        <v>590</v>
      </c>
      <c r="D384" s="471" t="s">
        <v>591</v>
      </c>
      <c r="E384" s="471" t="s">
        <v>44</v>
      </c>
      <c r="F384" s="584">
        <v>6.641</v>
      </c>
      <c r="G384" s="585">
        <v>67.37</v>
      </c>
      <c r="H384" s="598">
        <f>200/1000/F384*3600</f>
        <v>108.41740701701552</v>
      </c>
      <c r="I384" s="473"/>
      <c r="J384" s="473" t="s">
        <v>534</v>
      </c>
      <c r="K384" s="590" t="s">
        <v>724</v>
      </c>
      <c r="L384" s="593">
        <f t="shared" si="27"/>
        <v>6.640748974482416</v>
      </c>
      <c r="M384" s="592">
        <f t="shared" si="28"/>
        <v>67.367453457443219</v>
      </c>
      <c r="N384" s="592">
        <f t="shared" si="29"/>
        <v>108.41740701701552</v>
      </c>
      <c r="P384" s="248">
        <f t="shared" si="30"/>
        <v>2.5465425567858802E-3</v>
      </c>
      <c r="Q384" s="248">
        <f t="shared" si="31"/>
        <v>0</v>
      </c>
    </row>
    <row r="385" spans="1:17" x14ac:dyDescent="0.2">
      <c r="A385" s="613">
        <v>37529</v>
      </c>
      <c r="B385" s="469"/>
      <c r="C385" s="471" t="s">
        <v>590</v>
      </c>
      <c r="D385" s="471" t="s">
        <v>591</v>
      </c>
      <c r="E385" s="471" t="s">
        <v>44</v>
      </c>
      <c r="F385" s="584">
        <v>9.4209999999999994</v>
      </c>
      <c r="G385" s="585">
        <v>47.49</v>
      </c>
      <c r="H385" s="598">
        <f>200/1000/F385*3600</f>
        <v>76.425007960938331</v>
      </c>
      <c r="I385" s="473"/>
      <c r="J385" s="473" t="s">
        <v>534</v>
      </c>
      <c r="K385" s="590" t="s">
        <v>724</v>
      </c>
      <c r="L385" s="593">
        <f t="shared" ref="L385:L448" si="33">3600/G385/5280/12/2.54*100*200</f>
        <v>9.420662421791544</v>
      </c>
      <c r="M385" s="592">
        <f t="shared" ref="M385:M448" si="34">200*100/2.54/12/5280/F385*3600</f>
        <v>47.48829831343599</v>
      </c>
      <c r="N385" s="592">
        <f t="shared" ref="N385:N448" si="35">200/1000/F385*3600</f>
        <v>76.425007960938331</v>
      </c>
      <c r="P385" s="248">
        <f t="shared" ref="P385:P448" si="36">G385-M385</f>
        <v>1.7016865640115952E-3</v>
      </c>
      <c r="Q385" s="248">
        <f t="shared" ref="Q385:Q448" si="37">H385-N385</f>
        <v>0</v>
      </c>
    </row>
    <row r="386" spans="1:17" x14ac:dyDescent="0.2">
      <c r="A386" s="614">
        <v>38996</v>
      </c>
      <c r="B386" s="474"/>
      <c r="C386" s="606" t="s">
        <v>437</v>
      </c>
      <c r="D386" s="471" t="s">
        <v>438</v>
      </c>
      <c r="E386" s="482" t="s">
        <v>26</v>
      </c>
      <c r="F386" s="586">
        <v>7</v>
      </c>
      <c r="G386" s="587">
        <v>63.91</v>
      </c>
      <c r="H386" s="587">
        <v>102.86</v>
      </c>
      <c r="I386" s="475">
        <v>1.02</v>
      </c>
      <c r="J386" s="475" t="s">
        <v>17</v>
      </c>
      <c r="K386" s="472" t="s">
        <v>608</v>
      </c>
      <c r="L386" s="593">
        <f t="shared" si="33"/>
        <v>7.0002700424171564</v>
      </c>
      <c r="M386" s="592">
        <f t="shared" si="34"/>
        <v>63.912465487268626</v>
      </c>
      <c r="N386" s="592">
        <f t="shared" si="35"/>
        <v>102.85714285714286</v>
      </c>
      <c r="P386" s="248">
        <f t="shared" si="36"/>
        <v>-2.465487268629829E-3</v>
      </c>
      <c r="Q386" s="248">
        <f t="shared" si="37"/>
        <v>2.8571428571382285E-3</v>
      </c>
    </row>
    <row r="387" spans="1:17" x14ac:dyDescent="0.2">
      <c r="A387" s="614">
        <v>38997</v>
      </c>
      <c r="B387" s="474"/>
      <c r="C387" s="471" t="s">
        <v>437</v>
      </c>
      <c r="D387" s="471" t="s">
        <v>438</v>
      </c>
      <c r="E387" s="482" t="s">
        <v>26</v>
      </c>
      <c r="F387" s="586">
        <v>7.0270000000000001</v>
      </c>
      <c r="G387" s="587">
        <v>63.67</v>
      </c>
      <c r="H387" s="587">
        <v>102.46</v>
      </c>
      <c r="I387" s="475">
        <v>0.9</v>
      </c>
      <c r="J387" s="475" t="s">
        <v>17</v>
      </c>
      <c r="K387" s="472" t="s">
        <v>608</v>
      </c>
      <c r="L387" s="593">
        <f t="shared" si="33"/>
        <v>7.0266571134110318</v>
      </c>
      <c r="M387" s="592">
        <f t="shared" si="34"/>
        <v>63.666893184983699</v>
      </c>
      <c r="N387" s="592">
        <f t="shared" si="35"/>
        <v>102.46193254589441</v>
      </c>
      <c r="P387" s="248">
        <f t="shared" si="36"/>
        <v>3.1068150163022779E-3</v>
      </c>
      <c r="Q387" s="248">
        <f t="shared" si="37"/>
        <v>-1.9325458944194907E-3</v>
      </c>
    </row>
    <row r="388" spans="1:17" x14ac:dyDescent="0.2">
      <c r="A388" s="614">
        <v>38995</v>
      </c>
      <c r="B388" s="474"/>
      <c r="C388" s="471" t="s">
        <v>437</v>
      </c>
      <c r="D388" s="471" t="s">
        <v>438</v>
      </c>
      <c r="E388" s="482" t="s">
        <v>26</v>
      </c>
      <c r="F388" s="586">
        <v>7.1769999999999996</v>
      </c>
      <c r="G388" s="587">
        <v>62.34</v>
      </c>
      <c r="H388" s="587">
        <v>100.32</v>
      </c>
      <c r="I388" s="475">
        <v>0.9</v>
      </c>
      <c r="J388" s="475" t="s">
        <v>17</v>
      </c>
      <c r="K388" s="472" t="s">
        <v>608</v>
      </c>
      <c r="L388" s="593">
        <f t="shared" si="33"/>
        <v>7.1765681490356181</v>
      </c>
      <c r="M388" s="592">
        <f t="shared" si="34"/>
        <v>62.336248907744242</v>
      </c>
      <c r="N388" s="592">
        <f t="shared" si="35"/>
        <v>100.32046816218478</v>
      </c>
      <c r="P388" s="248">
        <f t="shared" si="36"/>
        <v>3.7510922557615345E-3</v>
      </c>
      <c r="Q388" s="248">
        <f t="shared" si="37"/>
        <v>-4.681621847879569E-4</v>
      </c>
    </row>
    <row r="389" spans="1:17" x14ac:dyDescent="0.2">
      <c r="A389" s="614">
        <v>38994</v>
      </c>
      <c r="B389" s="474"/>
      <c r="C389" s="471" t="s">
        <v>437</v>
      </c>
      <c r="D389" s="471" t="s">
        <v>438</v>
      </c>
      <c r="E389" s="482" t="s">
        <v>26</v>
      </c>
      <c r="F389" s="586">
        <v>7.2519999999999998</v>
      </c>
      <c r="G389" s="587">
        <v>61.691000000000003</v>
      </c>
      <c r="H389" s="587">
        <v>99.283000000000001</v>
      </c>
      <c r="I389" s="475">
        <v>1.1599999999999999</v>
      </c>
      <c r="J389" s="475" t="s">
        <v>17</v>
      </c>
      <c r="K389" s="472" t="s">
        <v>608</v>
      </c>
      <c r="L389" s="593">
        <f t="shared" si="33"/>
        <v>7.252066888377243</v>
      </c>
      <c r="M389" s="592">
        <f t="shared" si="34"/>
        <v>61.691569003155053</v>
      </c>
      <c r="N389" s="592">
        <f t="shared" si="35"/>
        <v>99.282956425813566</v>
      </c>
      <c r="P389" s="248">
        <f t="shared" si="36"/>
        <v>-5.6900315505004073E-4</v>
      </c>
      <c r="Q389" s="248">
        <f t="shared" si="37"/>
        <v>4.3574186435080264E-5</v>
      </c>
    </row>
    <row r="390" spans="1:17" x14ac:dyDescent="0.2">
      <c r="A390" s="613">
        <v>40074</v>
      </c>
      <c r="B390" s="470">
        <v>0.75</v>
      </c>
      <c r="C390" s="471" t="s">
        <v>437</v>
      </c>
      <c r="D390" s="471" t="s">
        <v>438</v>
      </c>
      <c r="E390" s="482" t="s">
        <v>26</v>
      </c>
      <c r="F390" s="584">
        <v>7.375</v>
      </c>
      <c r="G390" s="585">
        <v>60.662999999999997</v>
      </c>
      <c r="H390" s="585">
        <v>97.626999999999995</v>
      </c>
      <c r="I390" s="473">
        <v>222</v>
      </c>
      <c r="J390" s="473" t="s">
        <v>17</v>
      </c>
      <c r="K390" s="472" t="s">
        <v>608</v>
      </c>
      <c r="L390" s="593">
        <f t="shared" si="33"/>
        <v>7.3749609879313658</v>
      </c>
      <c r="M390" s="592">
        <f t="shared" si="34"/>
        <v>60.662679106560049</v>
      </c>
      <c r="N390" s="592">
        <f t="shared" si="35"/>
        <v>97.627118644067806</v>
      </c>
      <c r="P390" s="248">
        <f t="shared" si="36"/>
        <v>3.2089343994812225E-4</v>
      </c>
      <c r="Q390" s="248">
        <f t="shared" si="37"/>
        <v>-1.1864406781114667E-4</v>
      </c>
    </row>
    <row r="391" spans="1:17" x14ac:dyDescent="0.2">
      <c r="A391" s="614">
        <v>38993</v>
      </c>
      <c r="B391" s="474"/>
      <c r="C391" s="471" t="s">
        <v>437</v>
      </c>
      <c r="D391" s="471" t="s">
        <v>438</v>
      </c>
      <c r="E391" s="482" t="s">
        <v>26</v>
      </c>
      <c r="F391" s="586">
        <v>8.1</v>
      </c>
      <c r="G391" s="587">
        <v>55.232999999999997</v>
      </c>
      <c r="H391" s="587">
        <v>88.888999999999996</v>
      </c>
      <c r="I391" s="475">
        <v>1.1599999999999999</v>
      </c>
      <c r="J391" s="475" t="s">
        <v>17</v>
      </c>
      <c r="K391" s="472" t="s">
        <v>608</v>
      </c>
      <c r="L391" s="593">
        <f t="shared" si="33"/>
        <v>8.0999992470240691</v>
      </c>
      <c r="M391" s="592">
        <f t="shared" si="34"/>
        <v>55.232994865540796</v>
      </c>
      <c r="N391" s="592">
        <f t="shared" si="35"/>
        <v>88.8888888888889</v>
      </c>
      <c r="P391" s="248">
        <f t="shared" si="36"/>
        <v>5.1344592009172629E-6</v>
      </c>
      <c r="Q391" s="248">
        <f t="shared" si="37"/>
        <v>1.1111111109585181E-4</v>
      </c>
    </row>
    <row r="392" spans="1:17" x14ac:dyDescent="0.2">
      <c r="A392" s="613">
        <v>40074</v>
      </c>
      <c r="B392" s="470">
        <v>0.37638888888888888</v>
      </c>
      <c r="C392" s="471" t="s">
        <v>437</v>
      </c>
      <c r="D392" s="471" t="s">
        <v>438</v>
      </c>
      <c r="E392" s="482" t="s">
        <v>26</v>
      </c>
      <c r="F392" s="584">
        <v>8.2170000000000005</v>
      </c>
      <c r="G392" s="585">
        <v>54.447000000000003</v>
      </c>
      <c r="H392" s="585">
        <v>87.623000000000005</v>
      </c>
      <c r="I392" s="473">
        <v>157</v>
      </c>
      <c r="J392" s="473" t="s">
        <v>17</v>
      </c>
      <c r="K392" s="472" t="s">
        <v>608</v>
      </c>
      <c r="L392" s="593">
        <f t="shared" si="33"/>
        <v>8.2169312985266476</v>
      </c>
      <c r="M392" s="592">
        <f t="shared" si="34"/>
        <v>54.446544774355651</v>
      </c>
      <c r="N392" s="592">
        <f t="shared" si="35"/>
        <v>87.62322015334064</v>
      </c>
      <c r="P392" s="248">
        <f t="shared" si="36"/>
        <v>4.5522564435174218E-4</v>
      </c>
      <c r="Q392" s="248">
        <f t="shared" si="37"/>
        <v>-2.2015334063496539E-4</v>
      </c>
    </row>
    <row r="393" spans="1:17" x14ac:dyDescent="0.2">
      <c r="A393" s="614">
        <v>38992</v>
      </c>
      <c r="B393" s="474"/>
      <c r="C393" s="471" t="s">
        <v>437</v>
      </c>
      <c r="D393" s="471" t="s">
        <v>438</v>
      </c>
      <c r="E393" s="482" t="s">
        <v>26</v>
      </c>
      <c r="F393" s="586">
        <v>9.99</v>
      </c>
      <c r="G393" s="587">
        <v>44.783000000000001</v>
      </c>
      <c r="H393" s="587">
        <v>72.072000000000003</v>
      </c>
      <c r="I393" s="475">
        <v>0.96</v>
      </c>
      <c r="J393" s="475" t="s">
        <v>17</v>
      </c>
      <c r="K393" s="472" t="s">
        <v>608</v>
      </c>
      <c r="L393" s="593">
        <f t="shared" si="33"/>
        <v>9.9901136237161534</v>
      </c>
      <c r="M393" s="592">
        <f t="shared" si="34"/>
        <v>44.783509350438479</v>
      </c>
      <c r="N393" s="592">
        <f t="shared" si="35"/>
        <v>72.072072072072075</v>
      </c>
      <c r="P393" s="248">
        <f t="shared" si="36"/>
        <v>-5.0935043847744055E-4</v>
      </c>
      <c r="Q393" s="248">
        <f t="shared" si="37"/>
        <v>-7.2072072072160154E-5</v>
      </c>
    </row>
    <row r="394" spans="1:17" x14ac:dyDescent="0.2">
      <c r="A394" s="613">
        <v>37883</v>
      </c>
      <c r="B394" s="469"/>
      <c r="C394" s="606" t="s">
        <v>559</v>
      </c>
      <c r="D394" s="471" t="s">
        <v>82</v>
      </c>
      <c r="E394" s="482" t="s">
        <v>26</v>
      </c>
      <c r="F394" s="584">
        <v>7.7329999999999997</v>
      </c>
      <c r="G394" s="585">
        <v>57.853999999999999</v>
      </c>
      <c r="H394" s="598">
        <f>200/1000/F394*3600</f>
        <v>93.107461528514165</v>
      </c>
      <c r="I394" s="473"/>
      <c r="J394" s="473" t="s">
        <v>436</v>
      </c>
      <c r="K394" s="590" t="s">
        <v>762</v>
      </c>
      <c r="L394" s="593">
        <f t="shared" si="33"/>
        <v>7.7330393475106378</v>
      </c>
      <c r="M394" s="592">
        <f t="shared" si="34"/>
        <v>57.854294376164546</v>
      </c>
      <c r="N394" s="592">
        <f t="shared" si="35"/>
        <v>93.107461528514165</v>
      </c>
      <c r="P394" s="248">
        <f t="shared" si="36"/>
        <v>-2.9437616454686122E-4</v>
      </c>
      <c r="Q394" s="248">
        <f t="shared" si="37"/>
        <v>0</v>
      </c>
    </row>
    <row r="395" spans="1:17" x14ac:dyDescent="0.2">
      <c r="A395" s="613">
        <v>37882</v>
      </c>
      <c r="B395" s="469"/>
      <c r="C395" s="471" t="s">
        <v>559</v>
      </c>
      <c r="D395" s="471" t="s">
        <v>82</v>
      </c>
      <c r="E395" s="482" t="s">
        <v>26</v>
      </c>
      <c r="F395" s="584">
        <v>7.9359999999999999</v>
      </c>
      <c r="G395" s="585">
        <v>56.37</v>
      </c>
      <c r="H395" s="598">
        <f>200/1000/F395*3600</f>
        <v>90.725806451612911</v>
      </c>
      <c r="I395" s="473"/>
      <c r="J395" s="473" t="s">
        <v>436</v>
      </c>
      <c r="K395" s="590" t="s">
        <v>762</v>
      </c>
      <c r="L395" s="593">
        <f t="shared" si="33"/>
        <v>7.9366198050537617</v>
      </c>
      <c r="M395" s="592">
        <f t="shared" si="34"/>
        <v>56.374402521532303</v>
      </c>
      <c r="N395" s="592">
        <f t="shared" si="35"/>
        <v>90.725806451612911</v>
      </c>
      <c r="P395" s="248">
        <f t="shared" si="36"/>
        <v>-4.4025215323060252E-3</v>
      </c>
      <c r="Q395" s="248">
        <f t="shared" si="37"/>
        <v>0</v>
      </c>
    </row>
    <row r="396" spans="1:17" x14ac:dyDescent="0.2">
      <c r="A396" s="613">
        <v>37881</v>
      </c>
      <c r="B396" s="469"/>
      <c r="C396" s="471" t="s">
        <v>559</v>
      </c>
      <c r="D396" s="471" t="s">
        <v>82</v>
      </c>
      <c r="E396" s="482" t="s">
        <v>26</v>
      </c>
      <c r="F396" s="584">
        <v>9.0609999999999999</v>
      </c>
      <c r="G396" s="601">
        <v>49.37</v>
      </c>
      <c r="H396" s="598">
        <f>200/1000/F396*3600</f>
        <v>79.461428098443889</v>
      </c>
      <c r="I396" s="473"/>
      <c r="J396" s="473" t="s">
        <v>436</v>
      </c>
      <c r="K396" s="590" t="s">
        <v>762</v>
      </c>
      <c r="L396" s="593">
        <f t="shared" si="33"/>
        <v>9.0619254286181974</v>
      </c>
      <c r="M396" s="592">
        <f t="shared" si="34"/>
        <v>49.375042314411253</v>
      </c>
      <c r="N396" s="592">
        <f t="shared" si="35"/>
        <v>79.461428098443889</v>
      </c>
      <c r="P396" s="600">
        <f t="shared" si="36"/>
        <v>-5.0423144112556884E-3</v>
      </c>
      <c r="Q396" s="248">
        <f t="shared" si="37"/>
        <v>0</v>
      </c>
    </row>
    <row r="397" spans="1:17" x14ac:dyDescent="0.2">
      <c r="A397" s="613">
        <v>37879</v>
      </c>
      <c r="B397" s="469"/>
      <c r="C397" s="471" t="s">
        <v>559</v>
      </c>
      <c r="D397" s="471" t="s">
        <v>82</v>
      </c>
      <c r="E397" s="482" t="s">
        <v>26</v>
      </c>
      <c r="F397" s="584">
        <v>9.0950000000000006</v>
      </c>
      <c r="G397" s="585">
        <v>49.19</v>
      </c>
      <c r="H397" s="598">
        <f>200/1000/F397*3600</f>
        <v>79.164376030786144</v>
      </c>
      <c r="I397" s="473"/>
      <c r="J397" s="473" t="s">
        <v>436</v>
      </c>
      <c r="K397" s="590" t="s">
        <v>762</v>
      </c>
      <c r="L397" s="593">
        <f t="shared" si="33"/>
        <v>9.0950855541955775</v>
      </c>
      <c r="M397" s="592">
        <f t="shared" si="34"/>
        <v>49.190462716974203</v>
      </c>
      <c r="N397" s="592">
        <f t="shared" si="35"/>
        <v>79.164376030786144</v>
      </c>
      <c r="P397" s="248">
        <f t="shared" si="36"/>
        <v>-4.6271697420507962E-4</v>
      </c>
      <c r="Q397" s="248">
        <f t="shared" si="37"/>
        <v>0</v>
      </c>
    </row>
    <row r="398" spans="1:17" x14ac:dyDescent="0.2">
      <c r="A398" s="613">
        <v>40436</v>
      </c>
      <c r="B398" s="470">
        <v>0.75</v>
      </c>
      <c r="C398" s="606" t="s">
        <v>111</v>
      </c>
      <c r="D398" s="471" t="s">
        <v>75</v>
      </c>
      <c r="E398" s="482" t="s">
        <v>26</v>
      </c>
      <c r="F398" s="584">
        <v>6.3550000000000004</v>
      </c>
      <c r="G398" s="585">
        <v>70.400000000000006</v>
      </c>
      <c r="H398" s="585">
        <v>113.3</v>
      </c>
      <c r="I398" s="473">
        <v>179</v>
      </c>
      <c r="J398" s="473" t="s">
        <v>127</v>
      </c>
      <c r="K398" s="472" t="s">
        <v>753</v>
      </c>
      <c r="L398" s="593">
        <f t="shared" si="33"/>
        <v>6.3549326478818235</v>
      </c>
      <c r="M398" s="592">
        <f t="shared" si="34"/>
        <v>70.399253880547661</v>
      </c>
      <c r="N398" s="592">
        <f t="shared" si="35"/>
        <v>113.29661683713611</v>
      </c>
      <c r="P398" s="248">
        <f t="shared" si="36"/>
        <v>7.4611945234437371E-4</v>
      </c>
      <c r="Q398" s="248">
        <f t="shared" si="37"/>
        <v>3.3831628638836264E-3</v>
      </c>
    </row>
    <row r="399" spans="1:17" x14ac:dyDescent="0.2">
      <c r="A399" s="613">
        <v>40437</v>
      </c>
      <c r="B399" s="470">
        <v>0.7583333333333333</v>
      </c>
      <c r="C399" s="471" t="s">
        <v>111</v>
      </c>
      <c r="D399" s="471" t="s">
        <v>75</v>
      </c>
      <c r="E399" s="482" t="s">
        <v>26</v>
      </c>
      <c r="F399" s="584">
        <v>6.3819999999999997</v>
      </c>
      <c r="G399" s="585">
        <v>70.099999999999994</v>
      </c>
      <c r="H399" s="585">
        <v>112.82</v>
      </c>
      <c r="I399" s="473">
        <v>287</v>
      </c>
      <c r="J399" s="473" t="s">
        <v>127</v>
      </c>
      <c r="K399" s="472" t="s">
        <v>753</v>
      </c>
      <c r="L399" s="593">
        <f t="shared" si="33"/>
        <v>6.3821292212679097</v>
      </c>
      <c r="M399" s="592">
        <f t="shared" si="34"/>
        <v>70.101419368674456</v>
      </c>
      <c r="N399" s="592">
        <f t="shared" si="35"/>
        <v>112.81729865246007</v>
      </c>
      <c r="P399" s="248">
        <f t="shared" si="36"/>
        <v>-1.4193686744619072E-3</v>
      </c>
      <c r="Q399" s="248">
        <f t="shared" si="37"/>
        <v>2.7013475399257914E-3</v>
      </c>
    </row>
    <row r="400" spans="1:17" x14ac:dyDescent="0.2">
      <c r="A400" s="613">
        <v>40799</v>
      </c>
      <c r="B400" s="471"/>
      <c r="C400" s="471" t="s">
        <v>111</v>
      </c>
      <c r="D400" s="471" t="s">
        <v>84</v>
      </c>
      <c r="E400" s="482" t="s">
        <v>26</v>
      </c>
      <c r="F400" s="584">
        <v>6.431</v>
      </c>
      <c r="G400" s="585">
        <v>69.569999999999993</v>
      </c>
      <c r="H400" s="585">
        <v>111.96</v>
      </c>
      <c r="I400" s="473">
        <v>82</v>
      </c>
      <c r="J400" s="473" t="s">
        <v>127</v>
      </c>
      <c r="K400" s="472" t="s">
        <v>753</v>
      </c>
      <c r="L400" s="593">
        <f t="shared" si="33"/>
        <v>6.4307497256127704</v>
      </c>
      <c r="M400" s="592">
        <f t="shared" si="34"/>
        <v>69.567292553394566</v>
      </c>
      <c r="N400" s="592">
        <f t="shared" si="35"/>
        <v>111.95770486705023</v>
      </c>
      <c r="P400" s="248">
        <f t="shared" si="36"/>
        <v>2.7074466054273216E-3</v>
      </c>
      <c r="Q400" s="248">
        <f t="shared" si="37"/>
        <v>2.2951329497686856E-3</v>
      </c>
    </row>
    <row r="401" spans="1:17" x14ac:dyDescent="0.2">
      <c r="A401" s="613">
        <v>40799</v>
      </c>
      <c r="B401" s="471"/>
      <c r="C401" s="471" t="s">
        <v>111</v>
      </c>
      <c r="D401" s="471" t="s">
        <v>84</v>
      </c>
      <c r="E401" s="482" t="s">
        <v>26</v>
      </c>
      <c r="F401" s="584">
        <v>6.5250000000000004</v>
      </c>
      <c r="G401" s="585">
        <v>68.569999999999993</v>
      </c>
      <c r="H401" s="601">
        <v>110.35</v>
      </c>
      <c r="I401" s="473">
        <v>308</v>
      </c>
      <c r="J401" s="473" t="s">
        <v>127</v>
      </c>
      <c r="K401" s="472" t="s">
        <v>753</v>
      </c>
      <c r="L401" s="593">
        <f t="shared" si="33"/>
        <v>6.5245334462721374</v>
      </c>
      <c r="M401" s="592">
        <f t="shared" si="34"/>
        <v>68.565097074464418</v>
      </c>
      <c r="N401" s="592">
        <f t="shared" si="35"/>
        <v>110.34482758620689</v>
      </c>
      <c r="P401" s="248">
        <f t="shared" si="36"/>
        <v>4.9029255355748091E-3</v>
      </c>
      <c r="Q401" s="600">
        <f t="shared" si="37"/>
        <v>5.1724137931046243E-3</v>
      </c>
    </row>
    <row r="402" spans="1:17" x14ac:dyDescent="0.2">
      <c r="A402" s="613">
        <v>40074</v>
      </c>
      <c r="B402" s="470">
        <v>0.75069444444444444</v>
      </c>
      <c r="C402" s="482" t="s">
        <v>111</v>
      </c>
      <c r="D402" s="471" t="s">
        <v>75</v>
      </c>
      <c r="E402" s="482" t="s">
        <v>26</v>
      </c>
      <c r="F402" s="584">
        <v>6.718</v>
      </c>
      <c r="G402" s="585">
        <v>66.594999999999999</v>
      </c>
      <c r="H402" s="585">
        <v>107.175</v>
      </c>
      <c r="I402" s="473">
        <v>152</v>
      </c>
      <c r="J402" s="473" t="s">
        <v>17</v>
      </c>
      <c r="K402" s="472" t="s">
        <v>753</v>
      </c>
      <c r="L402" s="593">
        <f t="shared" si="33"/>
        <v>6.7180307592293795</v>
      </c>
      <c r="M402" s="592">
        <f t="shared" si="34"/>
        <v>66.595304913795843</v>
      </c>
      <c r="N402" s="592">
        <f t="shared" si="35"/>
        <v>107.17475439118786</v>
      </c>
      <c r="P402" s="248">
        <f t="shared" si="36"/>
        <v>-3.049137958441861E-4</v>
      </c>
      <c r="Q402" s="248">
        <f t="shared" si="37"/>
        <v>2.4560881213631092E-4</v>
      </c>
    </row>
    <row r="403" spans="1:17" x14ac:dyDescent="0.2">
      <c r="A403" s="613">
        <v>40802</v>
      </c>
      <c r="B403" s="471"/>
      <c r="C403" s="471" t="s">
        <v>111</v>
      </c>
      <c r="D403" s="471" t="s">
        <v>75</v>
      </c>
      <c r="E403" s="482" t="s">
        <v>26</v>
      </c>
      <c r="F403" s="584">
        <v>6.8940000000000001</v>
      </c>
      <c r="G403" s="585">
        <v>64.900000000000006</v>
      </c>
      <c r="H403" s="585">
        <v>104.44</v>
      </c>
      <c r="I403" s="473">
        <v>31</v>
      </c>
      <c r="J403" s="473" t="s">
        <v>127</v>
      </c>
      <c r="K403" s="472" t="s">
        <v>753</v>
      </c>
      <c r="L403" s="593">
        <f t="shared" si="33"/>
        <v>6.8934862621090973</v>
      </c>
      <c r="M403" s="592">
        <f t="shared" si="34"/>
        <v>64.895163680139305</v>
      </c>
      <c r="N403" s="592">
        <f t="shared" si="35"/>
        <v>104.43864229765013</v>
      </c>
      <c r="P403" s="248">
        <f t="shared" si="36"/>
        <v>4.8363198607006552E-3</v>
      </c>
      <c r="Q403" s="248">
        <f t="shared" si="37"/>
        <v>1.3577023498640983E-3</v>
      </c>
    </row>
    <row r="404" spans="1:17" x14ac:dyDescent="0.2">
      <c r="A404" s="613">
        <v>41163</v>
      </c>
      <c r="B404" s="470">
        <v>0.36874999999999997</v>
      </c>
      <c r="C404" s="471" t="s">
        <v>111</v>
      </c>
      <c r="D404" s="471" t="s">
        <v>75</v>
      </c>
      <c r="E404" s="482" t="s">
        <v>26</v>
      </c>
      <c r="F404" s="584">
        <v>7</v>
      </c>
      <c r="G404" s="585">
        <v>63.91</v>
      </c>
      <c r="H404" s="585">
        <v>102.86</v>
      </c>
      <c r="I404" s="473">
        <v>165</v>
      </c>
      <c r="J404" s="473" t="s">
        <v>17</v>
      </c>
      <c r="K404" s="472" t="s">
        <v>753</v>
      </c>
      <c r="L404" s="593">
        <f t="shared" si="33"/>
        <v>7.0002700424171564</v>
      </c>
      <c r="M404" s="592">
        <f t="shared" si="34"/>
        <v>63.912465487268626</v>
      </c>
      <c r="N404" s="592">
        <f t="shared" si="35"/>
        <v>102.85714285714286</v>
      </c>
      <c r="P404" s="248">
        <f t="shared" si="36"/>
        <v>-2.465487268629829E-3</v>
      </c>
      <c r="Q404" s="248">
        <f t="shared" si="37"/>
        <v>2.8571428571382285E-3</v>
      </c>
    </row>
    <row r="405" spans="1:17" x14ac:dyDescent="0.2">
      <c r="A405" s="613">
        <v>40073</v>
      </c>
      <c r="B405" s="470">
        <v>0.7597222222222223</v>
      </c>
      <c r="C405" s="482" t="s">
        <v>111</v>
      </c>
      <c r="D405" s="471" t="s">
        <v>75</v>
      </c>
      <c r="E405" s="482" t="s">
        <v>26</v>
      </c>
      <c r="F405" s="584">
        <v>7.2119999999999997</v>
      </c>
      <c r="G405" s="585">
        <v>62.033999999999999</v>
      </c>
      <c r="H405" s="585">
        <v>99.834000000000003</v>
      </c>
      <c r="I405" s="473">
        <v>301</v>
      </c>
      <c r="J405" s="473" t="s">
        <v>17</v>
      </c>
      <c r="K405" s="472" t="s">
        <v>753</v>
      </c>
      <c r="L405" s="593">
        <f t="shared" si="33"/>
        <v>7.2119685722487743</v>
      </c>
      <c r="M405" s="592">
        <f t="shared" si="34"/>
        <v>62.033729674276266</v>
      </c>
      <c r="N405" s="592">
        <f t="shared" si="35"/>
        <v>99.83361064891848</v>
      </c>
      <c r="P405" s="248">
        <f t="shared" si="36"/>
        <v>2.7032572373286712E-4</v>
      </c>
      <c r="Q405" s="248">
        <f t="shared" si="37"/>
        <v>3.8935108152315934E-4</v>
      </c>
    </row>
    <row r="406" spans="1:17" x14ac:dyDescent="0.2">
      <c r="A406" s="614">
        <v>39708</v>
      </c>
      <c r="B406" s="474"/>
      <c r="C406" s="482" t="s">
        <v>111</v>
      </c>
      <c r="D406" s="471" t="s">
        <v>84</v>
      </c>
      <c r="E406" s="482" t="s">
        <v>26</v>
      </c>
      <c r="F406" s="586">
        <v>7.3090000000000002</v>
      </c>
      <c r="G406" s="587">
        <v>61.21</v>
      </c>
      <c r="H406" s="587">
        <v>98.51</v>
      </c>
      <c r="I406" s="475">
        <v>1.2</v>
      </c>
      <c r="J406" s="475" t="s">
        <v>17</v>
      </c>
      <c r="K406" s="472" t="s">
        <v>753</v>
      </c>
      <c r="L406" s="593">
        <f t="shared" si="33"/>
        <v>7.3090550304015744</v>
      </c>
      <c r="M406" s="592">
        <f t="shared" si="34"/>
        <v>61.210460857966943</v>
      </c>
      <c r="N406" s="592">
        <f t="shared" si="35"/>
        <v>98.508687919003975</v>
      </c>
      <c r="P406" s="248">
        <f t="shared" si="36"/>
        <v>-4.608579669422852E-4</v>
      </c>
      <c r="Q406" s="248">
        <f t="shared" si="37"/>
        <v>1.3120809960298629E-3</v>
      </c>
    </row>
    <row r="407" spans="1:17" x14ac:dyDescent="0.2">
      <c r="A407" s="613">
        <v>38247</v>
      </c>
      <c r="B407" s="469"/>
      <c r="C407" s="471" t="s">
        <v>111</v>
      </c>
      <c r="D407" s="471" t="s">
        <v>541</v>
      </c>
      <c r="E407" s="482" t="s">
        <v>26</v>
      </c>
      <c r="F407" s="588">
        <v>7.47</v>
      </c>
      <c r="G407" s="589">
        <v>59.89</v>
      </c>
      <c r="H407" s="598">
        <f>200/1000/F407*3600</f>
        <v>96.385542168674718</v>
      </c>
      <c r="I407" s="478"/>
      <c r="J407" s="478" t="s">
        <v>17</v>
      </c>
      <c r="K407" s="590" t="s">
        <v>707</v>
      </c>
      <c r="L407" s="593">
        <f t="shared" si="33"/>
        <v>7.4701495810799861</v>
      </c>
      <c r="M407" s="592">
        <f t="shared" si="34"/>
        <v>59.891199251791228</v>
      </c>
      <c r="N407" s="592">
        <f t="shared" si="35"/>
        <v>96.385542168674718</v>
      </c>
      <c r="P407" s="248">
        <f t="shared" si="36"/>
        <v>-1.1992517912275957E-3</v>
      </c>
      <c r="Q407" s="248">
        <f t="shared" si="37"/>
        <v>0</v>
      </c>
    </row>
    <row r="408" spans="1:17" x14ac:dyDescent="0.2">
      <c r="A408" s="613">
        <v>40072</v>
      </c>
      <c r="B408" s="470">
        <v>0.75555555555555554</v>
      </c>
      <c r="C408" s="482" t="s">
        <v>111</v>
      </c>
      <c r="D408" s="471" t="s">
        <v>75</v>
      </c>
      <c r="E408" s="482" t="s">
        <v>26</v>
      </c>
      <c r="F408" s="584">
        <v>7.5350000000000001</v>
      </c>
      <c r="G408" s="585">
        <v>59.375</v>
      </c>
      <c r="H408" s="585">
        <v>95.554000000000002</v>
      </c>
      <c r="I408" s="473">
        <v>67</v>
      </c>
      <c r="J408" s="473" t="s">
        <v>17</v>
      </c>
      <c r="K408" s="472" t="s">
        <v>753</v>
      </c>
      <c r="L408" s="593">
        <f t="shared" si="33"/>
        <v>7.5349432995516707</v>
      </c>
      <c r="M408" s="592">
        <f t="shared" si="34"/>
        <v>59.374553206487114</v>
      </c>
      <c r="N408" s="592">
        <f t="shared" si="35"/>
        <v>95.554080955540812</v>
      </c>
      <c r="P408" s="248">
        <f t="shared" si="36"/>
        <v>4.4679351288579028E-4</v>
      </c>
      <c r="Q408" s="248">
        <f t="shared" si="37"/>
        <v>-8.0955540809668491E-5</v>
      </c>
    </row>
    <row r="409" spans="1:17" x14ac:dyDescent="0.2">
      <c r="A409" s="613">
        <v>40072</v>
      </c>
      <c r="B409" s="470">
        <v>0.31180555555555556</v>
      </c>
      <c r="C409" s="482" t="s">
        <v>111</v>
      </c>
      <c r="D409" s="471" t="s">
        <v>75</v>
      </c>
      <c r="E409" s="482" t="s">
        <v>26</v>
      </c>
      <c r="F409" s="584">
        <v>8.51</v>
      </c>
      <c r="G409" s="585">
        <v>52.572000000000003</v>
      </c>
      <c r="H409" s="585">
        <v>84.606999999999999</v>
      </c>
      <c r="I409" s="473">
        <v>226</v>
      </c>
      <c r="J409" s="473" t="s">
        <v>17</v>
      </c>
      <c r="K409" s="472" t="s">
        <v>753</v>
      </c>
      <c r="L409" s="593">
        <f t="shared" si="33"/>
        <v>8.5099912198676186</v>
      </c>
      <c r="M409" s="592">
        <f t="shared" si="34"/>
        <v>52.571945759210386</v>
      </c>
      <c r="N409" s="592">
        <f t="shared" si="35"/>
        <v>84.6063454759107</v>
      </c>
      <c r="P409" s="248">
        <f t="shared" si="36"/>
        <v>5.4240789616244456E-5</v>
      </c>
      <c r="Q409" s="248">
        <f t="shared" si="37"/>
        <v>6.545240892990023E-4</v>
      </c>
    </row>
    <row r="410" spans="1:17" x14ac:dyDescent="0.2">
      <c r="A410" s="614">
        <v>39708</v>
      </c>
      <c r="B410" s="474"/>
      <c r="C410" s="482" t="s">
        <v>111</v>
      </c>
      <c r="D410" s="471" t="s">
        <v>84</v>
      </c>
      <c r="E410" s="482" t="s">
        <v>26</v>
      </c>
      <c r="F410" s="604">
        <v>2.2170000000000001</v>
      </c>
      <c r="G410" s="603">
        <v>43.67</v>
      </c>
      <c r="H410" s="603">
        <v>87.62</v>
      </c>
      <c r="I410" s="475">
        <v>1.65</v>
      </c>
      <c r="J410" s="475" t="s">
        <v>17</v>
      </c>
      <c r="K410" s="472" t="s">
        <v>753</v>
      </c>
      <c r="L410" s="593">
        <f t="shared" si="33"/>
        <v>10.244727694318305</v>
      </c>
      <c r="M410" s="592">
        <f t="shared" si="34"/>
        <v>201.79849274284186</v>
      </c>
      <c r="N410" s="592">
        <f t="shared" si="35"/>
        <v>324.76319350473614</v>
      </c>
      <c r="P410" s="600">
        <f t="shared" si="36"/>
        <v>-158.12849274284184</v>
      </c>
      <c r="Q410" s="600">
        <f t="shared" si="37"/>
        <v>-237.14319350473613</v>
      </c>
    </row>
    <row r="411" spans="1:17" x14ac:dyDescent="0.2">
      <c r="A411" s="613">
        <v>40070</v>
      </c>
      <c r="B411" s="470">
        <v>0.36805555555555558</v>
      </c>
      <c r="C411" s="578" t="s">
        <v>331</v>
      </c>
      <c r="D411" s="638" t="s">
        <v>766</v>
      </c>
      <c r="E411" s="482" t="s">
        <v>26</v>
      </c>
      <c r="F411" s="584">
        <v>12.629</v>
      </c>
      <c r="G411" s="585">
        <v>35.424999999999997</v>
      </c>
      <c r="H411" s="585">
        <v>57.012</v>
      </c>
      <c r="I411" s="473">
        <v>237</v>
      </c>
      <c r="J411" s="473" t="s">
        <v>17</v>
      </c>
      <c r="K411" s="590" t="s">
        <v>707</v>
      </c>
      <c r="L411" s="593">
        <f t="shared" si="33"/>
        <v>12.62913926353932</v>
      </c>
      <c r="M411" s="592">
        <f t="shared" si="34"/>
        <v>35.425390641450662</v>
      </c>
      <c r="N411" s="592">
        <f t="shared" si="35"/>
        <v>57.011639876474781</v>
      </c>
      <c r="O411" s="633"/>
      <c r="P411" s="635">
        <f t="shared" si="36"/>
        <v>-3.9064145066447509E-4</v>
      </c>
      <c r="Q411" s="635">
        <f t="shared" si="37"/>
        <v>3.6012352521908042E-4</v>
      </c>
    </row>
    <row r="412" spans="1:17" x14ac:dyDescent="0.2">
      <c r="A412" s="613">
        <v>40073</v>
      </c>
      <c r="B412" s="470">
        <v>0.38055555555555554</v>
      </c>
      <c r="C412" s="606" t="s">
        <v>680</v>
      </c>
      <c r="D412" s="471" t="s">
        <v>678</v>
      </c>
      <c r="E412" s="482" t="s">
        <v>26</v>
      </c>
      <c r="F412" s="584">
        <v>8.9740000000000002</v>
      </c>
      <c r="G412" s="585">
        <v>49.853999999999999</v>
      </c>
      <c r="H412" s="585">
        <v>80.231999999999999</v>
      </c>
      <c r="I412" s="473">
        <v>58</v>
      </c>
      <c r="J412" s="473" t="s">
        <v>17</v>
      </c>
      <c r="K412" s="590" t="s">
        <v>707</v>
      </c>
      <c r="L412" s="593">
        <f t="shared" si="33"/>
        <v>8.9739490995884079</v>
      </c>
      <c r="M412" s="592">
        <f t="shared" si="34"/>
        <v>49.853717228758683</v>
      </c>
      <c r="N412" s="592">
        <f t="shared" si="35"/>
        <v>80.23178069979943</v>
      </c>
      <c r="P412" s="248">
        <f t="shared" si="36"/>
        <v>2.8277124131648179E-4</v>
      </c>
      <c r="Q412" s="248">
        <f t="shared" si="37"/>
        <v>2.1930020056970534E-4</v>
      </c>
    </row>
    <row r="413" spans="1:17" x14ac:dyDescent="0.2">
      <c r="A413" s="613">
        <v>40071</v>
      </c>
      <c r="B413" s="470">
        <v>0.32430555555555557</v>
      </c>
      <c r="C413" s="471" t="s">
        <v>680</v>
      </c>
      <c r="D413" s="471" t="s">
        <v>678</v>
      </c>
      <c r="E413" s="482" t="s">
        <v>26</v>
      </c>
      <c r="F413" s="584">
        <v>10.507</v>
      </c>
      <c r="G413" s="585">
        <v>42.58</v>
      </c>
      <c r="H413" s="585">
        <v>68.525999999999996</v>
      </c>
      <c r="I413" s="473">
        <v>122</v>
      </c>
      <c r="J413" s="473" t="s">
        <v>17</v>
      </c>
      <c r="K413" s="590" t="s">
        <v>707</v>
      </c>
      <c r="L413" s="593">
        <f t="shared" si="33"/>
        <v>10.506981174515746</v>
      </c>
      <c r="M413" s="592">
        <f t="shared" si="34"/>
        <v>42.579923709039733</v>
      </c>
      <c r="N413" s="592">
        <f t="shared" si="35"/>
        <v>68.525744741600846</v>
      </c>
      <c r="P413" s="248">
        <f t="shared" si="36"/>
        <v>7.6290960265623653E-5</v>
      </c>
      <c r="Q413" s="248">
        <f t="shared" si="37"/>
        <v>2.5525839915019333E-4</v>
      </c>
    </row>
    <row r="414" spans="1:17" x14ac:dyDescent="0.2">
      <c r="A414" s="614">
        <v>39709</v>
      </c>
      <c r="B414" s="474"/>
      <c r="C414" s="606" t="s">
        <v>135</v>
      </c>
      <c r="D414" s="471" t="s">
        <v>292</v>
      </c>
      <c r="E414" s="482" t="s">
        <v>16</v>
      </c>
      <c r="F414" s="586">
        <v>5.4340000000000002</v>
      </c>
      <c r="G414" s="587">
        <v>82.33</v>
      </c>
      <c r="H414" s="587">
        <v>132.5</v>
      </c>
      <c r="I414" s="475">
        <v>0.12</v>
      </c>
      <c r="J414" s="475" t="s">
        <v>17</v>
      </c>
      <c r="K414" s="472" t="s">
        <v>460</v>
      </c>
      <c r="L414" s="593">
        <f t="shared" si="33"/>
        <v>5.4340733439922317</v>
      </c>
      <c r="M414" s="592">
        <f t="shared" si="34"/>
        <v>82.331111227618777</v>
      </c>
      <c r="N414" s="592">
        <f t="shared" si="35"/>
        <v>132.49907986750094</v>
      </c>
      <c r="P414" s="248">
        <f t="shared" si="36"/>
        <v>-1.1112276187787984E-3</v>
      </c>
      <c r="Q414" s="248">
        <f t="shared" si="37"/>
        <v>9.2013249906131023E-4</v>
      </c>
    </row>
    <row r="415" spans="1:17" x14ac:dyDescent="0.2">
      <c r="A415" s="613">
        <v>40436</v>
      </c>
      <c r="B415" s="470">
        <v>0.77430555555555547</v>
      </c>
      <c r="C415" s="471" t="s">
        <v>135</v>
      </c>
      <c r="D415" s="471" t="s">
        <v>292</v>
      </c>
      <c r="E415" s="482" t="s">
        <v>16</v>
      </c>
      <c r="F415" s="584">
        <v>5.4889999999999999</v>
      </c>
      <c r="G415" s="585">
        <v>81.510000000000005</v>
      </c>
      <c r="H415" s="585">
        <v>131.16999999999999</v>
      </c>
      <c r="I415" s="473">
        <v>119</v>
      </c>
      <c r="J415" s="473" t="s">
        <v>127</v>
      </c>
      <c r="K415" s="472" t="s">
        <v>460</v>
      </c>
      <c r="L415" s="593">
        <f t="shared" si="33"/>
        <v>5.4887407485079178</v>
      </c>
      <c r="M415" s="592">
        <f t="shared" si="34"/>
        <v>81.506150193273896</v>
      </c>
      <c r="N415" s="592">
        <f t="shared" si="35"/>
        <v>131.17143377664422</v>
      </c>
      <c r="P415" s="248">
        <f t="shared" si="36"/>
        <v>3.8498067261087954E-3</v>
      </c>
      <c r="Q415" s="248">
        <f t="shared" si="37"/>
        <v>-1.4337766442338307E-3</v>
      </c>
    </row>
    <row r="416" spans="1:17" x14ac:dyDescent="0.2">
      <c r="A416" s="613">
        <v>40439</v>
      </c>
      <c r="B416" s="470">
        <v>0.77708333333333324</v>
      </c>
      <c r="C416" s="471" t="s">
        <v>135</v>
      </c>
      <c r="D416" s="471" t="s">
        <v>292</v>
      </c>
      <c r="E416" s="482" t="s">
        <v>16</v>
      </c>
      <c r="F416" s="584">
        <v>5.5010000000000003</v>
      </c>
      <c r="G416" s="585">
        <v>81.33</v>
      </c>
      <c r="H416" s="585">
        <v>130.88999999999999</v>
      </c>
      <c r="I416" s="473">
        <v>273</v>
      </c>
      <c r="J416" s="473" t="s">
        <v>127</v>
      </c>
      <c r="K416" s="472" t="s">
        <v>460</v>
      </c>
      <c r="L416" s="593">
        <f t="shared" si="33"/>
        <v>5.5008884594968697</v>
      </c>
      <c r="M416" s="592">
        <f t="shared" si="34"/>
        <v>81.328350919992801</v>
      </c>
      <c r="N416" s="592">
        <f t="shared" si="35"/>
        <v>130.8852935829849</v>
      </c>
      <c r="P416" s="248">
        <f t="shared" si="36"/>
        <v>1.6490800071977674E-3</v>
      </c>
      <c r="Q416" s="248">
        <f t="shared" si="37"/>
        <v>4.7064170150861173E-3</v>
      </c>
    </row>
    <row r="417" spans="1:17" x14ac:dyDescent="0.2">
      <c r="A417" s="613">
        <v>37534</v>
      </c>
      <c r="B417" s="469"/>
      <c r="C417" s="471" t="s">
        <v>135</v>
      </c>
      <c r="D417" s="471" t="s">
        <v>714</v>
      </c>
      <c r="E417" s="482" t="s">
        <v>16</v>
      </c>
      <c r="F417" s="584">
        <v>5.5229999999999997</v>
      </c>
      <c r="G417" s="585">
        <v>81</v>
      </c>
      <c r="H417" s="598">
        <f>200/1000/F417*3600</f>
        <v>130.36393264530147</v>
      </c>
      <c r="I417" s="483"/>
      <c r="J417" s="473" t="s">
        <v>476</v>
      </c>
      <c r="K417" s="472" t="s">
        <v>460</v>
      </c>
      <c r="L417" s="593">
        <f t="shared" si="33"/>
        <v>5.5232994865540803</v>
      </c>
      <c r="M417" s="592">
        <f t="shared" si="34"/>
        <v>81.004392252558475</v>
      </c>
      <c r="N417" s="592">
        <f t="shared" si="35"/>
        <v>130.36393264530147</v>
      </c>
      <c r="P417" s="248">
        <f t="shared" si="36"/>
        <v>-4.3922525584747518E-3</v>
      </c>
      <c r="Q417" s="248">
        <f t="shared" si="37"/>
        <v>0</v>
      </c>
    </row>
    <row r="418" spans="1:17" x14ac:dyDescent="0.2">
      <c r="A418" s="613">
        <v>37170</v>
      </c>
      <c r="B418" s="469"/>
      <c r="C418" s="471" t="s">
        <v>135</v>
      </c>
      <c r="D418" s="471" t="s">
        <v>465</v>
      </c>
      <c r="E418" s="482" t="s">
        <v>16</v>
      </c>
      <c r="F418" s="584">
        <v>5.55</v>
      </c>
      <c r="G418" s="601">
        <v>80.55</v>
      </c>
      <c r="H418" s="598">
        <f>200/1000/F418*3600</f>
        <v>129.72972972972974</v>
      </c>
      <c r="I418" s="473"/>
      <c r="J418" s="473" t="s">
        <v>623</v>
      </c>
      <c r="K418" s="472" t="s">
        <v>460</v>
      </c>
      <c r="L418" s="593">
        <f t="shared" si="33"/>
        <v>5.5541559082666714</v>
      </c>
      <c r="M418" s="592">
        <f t="shared" si="34"/>
        <v>80.610316830789273</v>
      </c>
      <c r="N418" s="592">
        <f t="shared" si="35"/>
        <v>129.72972972972974</v>
      </c>
      <c r="P418" s="600">
        <f t="shared" si="36"/>
        <v>-6.0316830789275855E-2</v>
      </c>
      <c r="Q418" s="248">
        <f t="shared" si="37"/>
        <v>0</v>
      </c>
    </row>
    <row r="419" spans="1:17" x14ac:dyDescent="0.2">
      <c r="A419" s="614">
        <v>39709</v>
      </c>
      <c r="B419" s="474"/>
      <c r="C419" s="471" t="s">
        <v>135</v>
      </c>
      <c r="D419" s="471" t="s">
        <v>292</v>
      </c>
      <c r="E419" s="482" t="s">
        <v>16</v>
      </c>
      <c r="F419" s="586">
        <v>5.5670000000000002</v>
      </c>
      <c r="G419" s="587">
        <v>80.36</v>
      </c>
      <c r="H419" s="587">
        <v>129.33000000000001</v>
      </c>
      <c r="I419" s="475">
        <v>0.92</v>
      </c>
      <c r="J419" s="475" t="s">
        <v>17</v>
      </c>
      <c r="K419" s="472" t="s">
        <v>460</v>
      </c>
      <c r="L419" s="593">
        <f t="shared" si="33"/>
        <v>5.5672879344310662</v>
      </c>
      <c r="M419" s="592">
        <f t="shared" si="34"/>
        <v>80.364156351873618</v>
      </c>
      <c r="N419" s="592">
        <f t="shared" si="35"/>
        <v>129.33357283994971</v>
      </c>
      <c r="P419" s="248">
        <f t="shared" si="36"/>
        <v>-4.1563518736182914E-3</v>
      </c>
      <c r="Q419" s="248">
        <f t="shared" si="37"/>
        <v>-3.5728399496974816E-3</v>
      </c>
    </row>
    <row r="420" spans="1:17" x14ac:dyDescent="0.2">
      <c r="A420" s="613">
        <v>40801</v>
      </c>
      <c r="B420" s="471"/>
      <c r="C420" s="471" t="s">
        <v>135</v>
      </c>
      <c r="D420" s="471" t="s">
        <v>49</v>
      </c>
      <c r="E420" s="482" t="s">
        <v>16</v>
      </c>
      <c r="F420" s="584">
        <v>5.5759999999999996</v>
      </c>
      <c r="G420" s="585">
        <v>80.23</v>
      </c>
      <c r="H420" s="601">
        <v>129.13</v>
      </c>
      <c r="I420" s="473">
        <v>247</v>
      </c>
      <c r="J420" s="473" t="s">
        <v>127</v>
      </c>
      <c r="K420" s="472" t="s">
        <v>460</v>
      </c>
      <c r="L420" s="593">
        <f t="shared" si="33"/>
        <v>5.5763088422146385</v>
      </c>
      <c r="M420" s="592">
        <f t="shared" si="34"/>
        <v>80.234443760918296</v>
      </c>
      <c r="N420" s="592">
        <f t="shared" si="35"/>
        <v>129.12482065997133</v>
      </c>
      <c r="P420" s="248">
        <f t="shared" si="36"/>
        <v>-4.4437609182921278E-3</v>
      </c>
      <c r="Q420" s="600">
        <f t="shared" si="37"/>
        <v>5.1793400286612723E-3</v>
      </c>
    </row>
    <row r="421" spans="1:17" x14ac:dyDescent="0.2">
      <c r="A421" s="614">
        <v>39706</v>
      </c>
      <c r="B421" s="474"/>
      <c r="C421" s="471" t="s">
        <v>135</v>
      </c>
      <c r="D421" s="471" t="s">
        <v>292</v>
      </c>
      <c r="E421" s="482" t="s">
        <v>16</v>
      </c>
      <c r="F421" s="586">
        <v>5.609</v>
      </c>
      <c r="G421" s="587">
        <v>79.760000000000005</v>
      </c>
      <c r="H421" s="587">
        <v>128.37</v>
      </c>
      <c r="I421" s="475">
        <v>1.53</v>
      </c>
      <c r="J421" s="475" t="s">
        <v>17</v>
      </c>
      <c r="K421" s="472" t="s">
        <v>460</v>
      </c>
      <c r="L421" s="593">
        <f t="shared" si="33"/>
        <v>5.609168234840527</v>
      </c>
      <c r="M421" s="592">
        <f t="shared" si="34"/>
        <v>79.762392300032161</v>
      </c>
      <c r="N421" s="592">
        <f t="shared" si="35"/>
        <v>128.36512747370298</v>
      </c>
      <c r="P421" s="248">
        <f t="shared" si="36"/>
        <v>-2.3923000321559584E-3</v>
      </c>
      <c r="Q421" s="248">
        <f t="shared" si="37"/>
        <v>4.8725262970208405E-3</v>
      </c>
    </row>
    <row r="422" spans="1:17" x14ac:dyDescent="0.2">
      <c r="A422" s="614">
        <v>38995</v>
      </c>
      <c r="B422" s="474"/>
      <c r="C422" s="471" t="s">
        <v>135</v>
      </c>
      <c r="D422" s="471" t="s">
        <v>465</v>
      </c>
      <c r="E422" s="482" t="s">
        <v>16</v>
      </c>
      <c r="F422" s="586">
        <v>5.625</v>
      </c>
      <c r="G422" s="587">
        <v>79.540000000000006</v>
      </c>
      <c r="H422" s="587">
        <v>128</v>
      </c>
      <c r="I422" s="475">
        <v>0.72</v>
      </c>
      <c r="J422" s="475" t="s">
        <v>17</v>
      </c>
      <c r="K422" s="472" t="s">
        <v>460</v>
      </c>
      <c r="L422" s="593">
        <f t="shared" si="33"/>
        <v>5.6246826554045812</v>
      </c>
      <c r="M422" s="592">
        <f t="shared" si="34"/>
        <v>79.535512606378731</v>
      </c>
      <c r="N422" s="592">
        <f t="shared" si="35"/>
        <v>128</v>
      </c>
      <c r="P422" s="248">
        <f t="shared" si="36"/>
        <v>4.4873936212752596E-3</v>
      </c>
      <c r="Q422" s="248">
        <f t="shared" si="37"/>
        <v>0</v>
      </c>
    </row>
    <row r="423" spans="1:17" x14ac:dyDescent="0.2">
      <c r="A423" s="613">
        <v>39358</v>
      </c>
      <c r="B423" s="469"/>
      <c r="C423" s="471" t="s">
        <v>135</v>
      </c>
      <c r="D423" s="471" t="s">
        <v>292</v>
      </c>
      <c r="E423" s="482" t="s">
        <v>16</v>
      </c>
      <c r="F423" s="584">
        <v>5.6260000000000003</v>
      </c>
      <c r="G423" s="585">
        <v>79.52</v>
      </c>
      <c r="H423" s="585">
        <v>127.98</v>
      </c>
      <c r="I423" s="473">
        <v>1.18</v>
      </c>
      <c r="J423" s="473" t="s">
        <v>436</v>
      </c>
      <c r="K423" s="472" t="s">
        <v>460</v>
      </c>
      <c r="L423" s="593">
        <f t="shared" si="33"/>
        <v>5.6260973140201269</v>
      </c>
      <c r="M423" s="592">
        <f t="shared" si="34"/>
        <v>79.521375472961324</v>
      </c>
      <c r="N423" s="592">
        <f t="shared" si="35"/>
        <v>127.97724848915747</v>
      </c>
      <c r="P423" s="248">
        <f t="shared" si="36"/>
        <v>-1.3754729613282279E-3</v>
      </c>
      <c r="Q423" s="248">
        <f t="shared" si="37"/>
        <v>2.7515108425291146E-3</v>
      </c>
    </row>
    <row r="424" spans="1:17" x14ac:dyDescent="0.2">
      <c r="A424" s="613">
        <v>37532</v>
      </c>
      <c r="B424" s="469"/>
      <c r="C424" s="471" t="s">
        <v>135</v>
      </c>
      <c r="D424" s="471" t="s">
        <v>714</v>
      </c>
      <c r="E424" s="482" t="s">
        <v>16</v>
      </c>
      <c r="F424" s="584">
        <v>5.63</v>
      </c>
      <c r="G424" s="585">
        <v>79.465000000000003</v>
      </c>
      <c r="H424" s="598">
        <f>200/1000/F424*3600</f>
        <v>127.88632326820606</v>
      </c>
      <c r="I424" s="473"/>
      <c r="J424" s="473" t="s">
        <v>476</v>
      </c>
      <c r="K424" s="472" t="s">
        <v>460</v>
      </c>
      <c r="L424" s="593">
        <f t="shared" si="33"/>
        <v>5.6299912969342527</v>
      </c>
      <c r="M424" s="592">
        <f t="shared" si="34"/>
        <v>79.464877160014282</v>
      </c>
      <c r="N424" s="592">
        <f t="shared" si="35"/>
        <v>127.88632326820606</v>
      </c>
      <c r="P424" s="248">
        <f t="shared" si="36"/>
        <v>1.2283998572115706E-4</v>
      </c>
      <c r="Q424" s="248">
        <f t="shared" si="37"/>
        <v>0</v>
      </c>
    </row>
    <row r="425" spans="1:17" x14ac:dyDescent="0.2">
      <c r="A425" s="613">
        <v>37533</v>
      </c>
      <c r="B425" s="469"/>
      <c r="C425" s="471" t="s">
        <v>135</v>
      </c>
      <c r="D425" s="471" t="s">
        <v>714</v>
      </c>
      <c r="E425" s="482" t="s">
        <v>16</v>
      </c>
      <c r="F425" s="584">
        <v>5.6630000000000003</v>
      </c>
      <c r="G425" s="601">
        <v>78.995999999999995</v>
      </c>
      <c r="H425" s="598">
        <f>200/1000/F425*3600</f>
        <v>127.14109129436693</v>
      </c>
      <c r="I425" s="473"/>
      <c r="J425" s="473" t="s">
        <v>606</v>
      </c>
      <c r="K425" s="472" t="s">
        <v>460</v>
      </c>
      <c r="L425" s="593">
        <f t="shared" si="33"/>
        <v>5.6634166085736046</v>
      </c>
      <c r="M425" s="592">
        <f t="shared" si="34"/>
        <v>79.001811479936507</v>
      </c>
      <c r="N425" s="592">
        <f t="shared" si="35"/>
        <v>127.14109129436693</v>
      </c>
      <c r="P425" s="600">
        <f t="shared" si="36"/>
        <v>-5.8114799365114322E-3</v>
      </c>
      <c r="Q425" s="248">
        <f t="shared" si="37"/>
        <v>0</v>
      </c>
    </row>
    <row r="426" spans="1:17" x14ac:dyDescent="0.2">
      <c r="A426" s="613">
        <v>40803</v>
      </c>
      <c r="B426" s="471"/>
      <c r="C426" s="471" t="s">
        <v>135</v>
      </c>
      <c r="D426" s="471" t="s">
        <v>49</v>
      </c>
      <c r="E426" s="482" t="s">
        <v>16</v>
      </c>
      <c r="F426" s="584">
        <v>5.6639999999999997</v>
      </c>
      <c r="G426" s="585">
        <v>78.989999999999995</v>
      </c>
      <c r="H426" s="585">
        <v>127.12</v>
      </c>
      <c r="I426" s="473">
        <v>104</v>
      </c>
      <c r="J426" s="473" t="s">
        <v>127</v>
      </c>
      <c r="K426" s="472" t="s">
        <v>460</v>
      </c>
      <c r="L426" s="593">
        <f t="shared" si="33"/>
        <v>5.6638467959346812</v>
      </c>
      <c r="M426" s="592">
        <f t="shared" si="34"/>
        <v>78.987863420000068</v>
      </c>
      <c r="N426" s="592">
        <f t="shared" si="35"/>
        <v>127.11864406779661</v>
      </c>
      <c r="P426" s="248">
        <f t="shared" si="36"/>
        <v>2.1365799999273349E-3</v>
      </c>
      <c r="Q426" s="248">
        <f t="shared" si="37"/>
        <v>1.3559322033955823E-3</v>
      </c>
    </row>
    <row r="427" spans="1:17" x14ac:dyDescent="0.2">
      <c r="A427" s="613">
        <v>40434</v>
      </c>
      <c r="B427" s="470">
        <v>0.78125</v>
      </c>
      <c r="C427" s="471" t="s">
        <v>135</v>
      </c>
      <c r="D427" s="471" t="s">
        <v>292</v>
      </c>
      <c r="E427" s="482" t="s">
        <v>16</v>
      </c>
      <c r="F427" s="584">
        <v>5.6890000000000001</v>
      </c>
      <c r="G427" s="585">
        <v>78.64</v>
      </c>
      <c r="H427" s="585">
        <v>126.56</v>
      </c>
      <c r="I427" s="473">
        <v>275</v>
      </c>
      <c r="J427" s="473" t="s">
        <v>127</v>
      </c>
      <c r="K427" s="472" t="s">
        <v>460</v>
      </c>
      <c r="L427" s="593">
        <f t="shared" si="33"/>
        <v>5.6890546593448681</v>
      </c>
      <c r="M427" s="592">
        <f t="shared" si="34"/>
        <v>78.640755565280443</v>
      </c>
      <c r="N427" s="592">
        <f t="shared" si="35"/>
        <v>126.5600281244507</v>
      </c>
      <c r="P427" s="248">
        <f t="shared" si="36"/>
        <v>-7.5556528044273819E-4</v>
      </c>
      <c r="Q427" s="248">
        <f t="shared" si="37"/>
        <v>-2.8124450693667313E-5</v>
      </c>
    </row>
    <row r="428" spans="1:17" x14ac:dyDescent="0.2">
      <c r="A428" s="613">
        <v>40435</v>
      </c>
      <c r="B428" s="470">
        <v>0.78263888888888899</v>
      </c>
      <c r="C428" s="471" t="s">
        <v>135</v>
      </c>
      <c r="D428" s="471" t="s">
        <v>292</v>
      </c>
      <c r="E428" s="482" t="s">
        <v>16</v>
      </c>
      <c r="F428" s="584">
        <v>5.7069999999999999</v>
      </c>
      <c r="G428" s="585">
        <v>78.39</v>
      </c>
      <c r="H428" s="585">
        <v>126.16</v>
      </c>
      <c r="I428" s="473">
        <v>294</v>
      </c>
      <c r="J428" s="473" t="s">
        <v>127</v>
      </c>
      <c r="K428" s="472" t="s">
        <v>460</v>
      </c>
      <c r="L428" s="593">
        <f t="shared" si="33"/>
        <v>5.7071980917321143</v>
      </c>
      <c r="M428" s="592">
        <f t="shared" si="34"/>
        <v>78.392720941103974</v>
      </c>
      <c r="N428" s="592">
        <f t="shared" si="35"/>
        <v>126.16085509024008</v>
      </c>
      <c r="P428" s="248">
        <f t="shared" si="36"/>
        <v>-2.7209411039734732E-3</v>
      </c>
      <c r="Q428" s="248">
        <f t="shared" si="37"/>
        <v>-8.550902400799032E-4</v>
      </c>
    </row>
    <row r="429" spans="1:17" x14ac:dyDescent="0.2">
      <c r="A429" s="614">
        <v>38996</v>
      </c>
      <c r="B429" s="474"/>
      <c r="C429" s="471" t="s">
        <v>135</v>
      </c>
      <c r="D429" s="471" t="s">
        <v>465</v>
      </c>
      <c r="E429" s="482" t="s">
        <v>16</v>
      </c>
      <c r="F429" s="586">
        <v>5.74</v>
      </c>
      <c r="G429" s="587">
        <v>77.94</v>
      </c>
      <c r="H429" s="587">
        <v>125.44</v>
      </c>
      <c r="I429" s="475">
        <v>1.61</v>
      </c>
      <c r="J429" s="475" t="s">
        <v>17</v>
      </c>
      <c r="K429" s="472" t="s">
        <v>460</v>
      </c>
      <c r="L429" s="593">
        <f t="shared" si="33"/>
        <v>5.7401495818691357</v>
      </c>
      <c r="M429" s="592">
        <f t="shared" si="34"/>
        <v>77.942031082034916</v>
      </c>
      <c r="N429" s="592">
        <f t="shared" si="35"/>
        <v>125.43554006968641</v>
      </c>
      <c r="P429" s="248">
        <f t="shared" si="36"/>
        <v>-2.0310820349180858E-3</v>
      </c>
      <c r="Q429" s="248">
        <f t="shared" si="37"/>
        <v>4.459930313586824E-3</v>
      </c>
    </row>
    <row r="430" spans="1:17" x14ac:dyDescent="0.2">
      <c r="A430" s="614">
        <v>38994</v>
      </c>
      <c r="B430" s="474"/>
      <c r="C430" s="471" t="s">
        <v>135</v>
      </c>
      <c r="D430" s="471" t="s">
        <v>465</v>
      </c>
      <c r="E430" s="482" t="s">
        <v>16</v>
      </c>
      <c r="F430" s="586">
        <v>5.7480000000000002</v>
      </c>
      <c r="G430" s="587">
        <v>77.832999999999998</v>
      </c>
      <c r="H430" s="587">
        <v>125.261</v>
      </c>
      <c r="I430" s="475">
        <v>0.88</v>
      </c>
      <c r="J430" s="475" t="s">
        <v>17</v>
      </c>
      <c r="K430" s="472" t="s">
        <v>460</v>
      </c>
      <c r="L430" s="593">
        <f t="shared" si="33"/>
        <v>5.7480407848969017</v>
      </c>
      <c r="M430" s="592">
        <f t="shared" si="34"/>
        <v>77.833552263549123</v>
      </c>
      <c r="N430" s="592">
        <f t="shared" si="35"/>
        <v>125.26096033402924</v>
      </c>
      <c r="P430" s="248">
        <f t="shared" si="36"/>
        <v>-5.5226354912463194E-4</v>
      </c>
      <c r="Q430" s="248">
        <f t="shared" si="37"/>
        <v>3.966597076043854E-5</v>
      </c>
    </row>
    <row r="431" spans="1:17" x14ac:dyDescent="0.2">
      <c r="A431" s="613">
        <v>37169</v>
      </c>
      <c r="B431" s="469"/>
      <c r="C431" s="471" t="s">
        <v>135</v>
      </c>
      <c r="D431" s="471" t="s">
        <v>465</v>
      </c>
      <c r="E431" s="482" t="s">
        <v>16</v>
      </c>
      <c r="F431" s="584">
        <v>5.76</v>
      </c>
      <c r="G431" s="601">
        <v>77.59</v>
      </c>
      <c r="H431" s="598">
        <f>200/1000/F431*3600</f>
        <v>125</v>
      </c>
      <c r="I431" s="473"/>
      <c r="J431" s="473" t="s">
        <v>623</v>
      </c>
      <c r="K431" s="472" t="s">
        <v>460</v>
      </c>
      <c r="L431" s="593">
        <f t="shared" si="33"/>
        <v>5.7660427685382185</v>
      </c>
      <c r="M431" s="592">
        <f t="shared" si="34"/>
        <v>77.671399029666745</v>
      </c>
      <c r="N431" s="592">
        <f t="shared" si="35"/>
        <v>125</v>
      </c>
      <c r="P431" s="600">
        <f t="shared" si="36"/>
        <v>-8.1399029666741285E-2</v>
      </c>
      <c r="Q431" s="248">
        <f t="shared" si="37"/>
        <v>0</v>
      </c>
    </row>
    <row r="432" spans="1:17" x14ac:dyDescent="0.2">
      <c r="A432" s="614">
        <v>39710</v>
      </c>
      <c r="B432" s="474"/>
      <c r="C432" s="471" t="s">
        <v>135</v>
      </c>
      <c r="D432" s="471" t="s">
        <v>715</v>
      </c>
      <c r="E432" s="482" t="s">
        <v>16</v>
      </c>
      <c r="F432" s="586">
        <v>5.7919999999999998</v>
      </c>
      <c r="G432" s="587">
        <v>77.239999999999995</v>
      </c>
      <c r="H432" s="587">
        <v>124.31</v>
      </c>
      <c r="I432" s="475">
        <v>1.1299999999999999</v>
      </c>
      <c r="J432" s="475" t="s">
        <v>17</v>
      </c>
      <c r="K432" s="472" t="s">
        <v>460</v>
      </c>
      <c r="L432" s="593">
        <f t="shared" si="33"/>
        <v>5.7921706164018705</v>
      </c>
      <c r="M432" s="592">
        <f t="shared" si="34"/>
        <v>77.242275278121625</v>
      </c>
      <c r="N432" s="592">
        <f t="shared" si="35"/>
        <v>124.30939226519338</v>
      </c>
      <c r="P432" s="248">
        <f t="shared" si="36"/>
        <v>-2.2752781216297535E-3</v>
      </c>
      <c r="Q432" s="248">
        <f t="shared" si="37"/>
        <v>6.0773480662135171E-4</v>
      </c>
    </row>
    <row r="433" spans="1:17" x14ac:dyDescent="0.2">
      <c r="A433" s="613">
        <v>37168</v>
      </c>
      <c r="B433" s="469"/>
      <c r="C433" s="471" t="s">
        <v>135</v>
      </c>
      <c r="D433" s="471" t="s">
        <v>465</v>
      </c>
      <c r="E433" s="482" t="s">
        <v>16</v>
      </c>
      <c r="F433" s="584">
        <v>5.81</v>
      </c>
      <c r="G433" s="601">
        <v>77.03</v>
      </c>
      <c r="H433" s="598">
        <f>200/1000/F433*3600</f>
        <v>123.92426850258177</v>
      </c>
      <c r="I433" s="473"/>
      <c r="J433" s="473" t="s">
        <v>623</v>
      </c>
      <c r="K433" s="472" t="s">
        <v>460</v>
      </c>
      <c r="L433" s="593">
        <f t="shared" si="33"/>
        <v>5.8079612931439764</v>
      </c>
      <c r="M433" s="592">
        <f t="shared" si="34"/>
        <v>77.002970466588707</v>
      </c>
      <c r="N433" s="592">
        <f t="shared" si="35"/>
        <v>123.92426850258177</v>
      </c>
      <c r="P433" s="600">
        <f t="shared" si="36"/>
        <v>2.7029533411294437E-2</v>
      </c>
      <c r="Q433" s="248">
        <f t="shared" si="37"/>
        <v>0</v>
      </c>
    </row>
    <row r="434" spans="1:17" x14ac:dyDescent="0.2">
      <c r="A434" s="613">
        <v>38631</v>
      </c>
      <c r="B434" s="469"/>
      <c r="C434" s="471" t="s">
        <v>135</v>
      </c>
      <c r="D434" s="471" t="s">
        <v>465</v>
      </c>
      <c r="E434" s="482" t="s">
        <v>16</v>
      </c>
      <c r="F434" s="584">
        <v>5.8339999999999996</v>
      </c>
      <c r="G434" s="585">
        <v>76.686000000000007</v>
      </c>
      <c r="H434" s="598">
        <f>200/1000/F434*3600</f>
        <v>123.41446691806652</v>
      </c>
      <c r="I434" s="473"/>
      <c r="J434" s="473" t="s">
        <v>17</v>
      </c>
      <c r="K434" s="472" t="s">
        <v>460</v>
      </c>
      <c r="L434" s="593">
        <f t="shared" si="33"/>
        <v>5.8340147929332664</v>
      </c>
      <c r="M434" s="592">
        <f t="shared" si="34"/>
        <v>76.686194448213996</v>
      </c>
      <c r="N434" s="592">
        <f t="shared" si="35"/>
        <v>123.41446691806652</v>
      </c>
      <c r="P434" s="248">
        <f t="shared" si="36"/>
        <v>-1.9444821398906242E-4</v>
      </c>
      <c r="Q434" s="248">
        <f t="shared" si="37"/>
        <v>0</v>
      </c>
    </row>
    <row r="435" spans="1:17" x14ac:dyDescent="0.2">
      <c r="A435" s="613">
        <v>37165</v>
      </c>
      <c r="B435" s="469"/>
      <c r="C435" s="471" t="s">
        <v>135</v>
      </c>
      <c r="D435" s="471" t="s">
        <v>465</v>
      </c>
      <c r="E435" s="482" t="s">
        <v>16</v>
      </c>
      <c r="F435" s="584">
        <v>5.84</v>
      </c>
      <c r="G435" s="585">
        <v>76.61</v>
      </c>
      <c r="H435" s="598">
        <f>200/1000/F435*3600</f>
        <v>123.28767123287673</v>
      </c>
      <c r="I435" s="473"/>
      <c r="J435" s="473" t="s">
        <v>623</v>
      </c>
      <c r="K435" s="472" t="s">
        <v>460</v>
      </c>
      <c r="L435" s="593">
        <f t="shared" si="33"/>
        <v>5.839802354925995</v>
      </c>
      <c r="M435" s="592">
        <f t="shared" si="34"/>
        <v>76.607407262137059</v>
      </c>
      <c r="N435" s="592">
        <f t="shared" si="35"/>
        <v>123.28767123287673</v>
      </c>
      <c r="P435" s="248">
        <f t="shared" si="36"/>
        <v>2.5927378629404529E-3</v>
      </c>
      <c r="Q435" s="248">
        <f t="shared" si="37"/>
        <v>0</v>
      </c>
    </row>
    <row r="436" spans="1:17" x14ac:dyDescent="0.2">
      <c r="A436" s="613">
        <v>37880</v>
      </c>
      <c r="B436" s="469"/>
      <c r="C436" s="471" t="s">
        <v>135</v>
      </c>
      <c r="D436" s="471" t="s">
        <v>465</v>
      </c>
      <c r="E436" s="482" t="s">
        <v>16</v>
      </c>
      <c r="F436" s="584">
        <v>5.84</v>
      </c>
      <c r="G436" s="585">
        <v>76.61</v>
      </c>
      <c r="H436" s="598">
        <f>200/1000/F436*3600</f>
        <v>123.28767123287673</v>
      </c>
      <c r="I436" s="473"/>
      <c r="J436" s="473" t="s">
        <v>436</v>
      </c>
      <c r="K436" s="472" t="s">
        <v>460</v>
      </c>
      <c r="L436" s="593">
        <f t="shared" si="33"/>
        <v>5.839802354925995</v>
      </c>
      <c r="M436" s="592">
        <f t="shared" si="34"/>
        <v>76.607407262137059</v>
      </c>
      <c r="N436" s="592">
        <f t="shared" si="35"/>
        <v>123.28767123287673</v>
      </c>
      <c r="P436" s="248">
        <f t="shared" si="36"/>
        <v>2.5927378629404529E-3</v>
      </c>
      <c r="Q436" s="248">
        <f t="shared" si="37"/>
        <v>0</v>
      </c>
    </row>
    <row r="437" spans="1:17" x14ac:dyDescent="0.2">
      <c r="A437" s="614">
        <v>38997</v>
      </c>
      <c r="B437" s="474"/>
      <c r="C437" s="471" t="s">
        <v>135</v>
      </c>
      <c r="D437" s="471" t="s">
        <v>465</v>
      </c>
      <c r="E437" s="482" t="s">
        <v>16</v>
      </c>
      <c r="F437" s="586">
        <v>5.8819999999999997</v>
      </c>
      <c r="G437" s="587">
        <v>76.06</v>
      </c>
      <c r="H437" s="587">
        <v>122.41</v>
      </c>
      <c r="I437" s="475">
        <v>0.96</v>
      </c>
      <c r="J437" s="475" t="s">
        <v>17</v>
      </c>
      <c r="K437" s="472" t="s">
        <v>460</v>
      </c>
      <c r="L437" s="593">
        <f t="shared" si="33"/>
        <v>5.8820307442924067</v>
      </c>
      <c r="M437" s="592">
        <f t="shared" si="34"/>
        <v>76.060397553702884</v>
      </c>
      <c r="N437" s="592">
        <f t="shared" si="35"/>
        <v>122.40734444066645</v>
      </c>
      <c r="P437" s="248">
        <f t="shared" si="36"/>
        <v>-3.9755370288219183E-4</v>
      </c>
      <c r="Q437" s="248">
        <f t="shared" si="37"/>
        <v>2.6555593335473304E-3</v>
      </c>
    </row>
    <row r="438" spans="1:17" x14ac:dyDescent="0.2">
      <c r="A438" s="613">
        <v>37879</v>
      </c>
      <c r="B438" s="469"/>
      <c r="C438" s="471" t="s">
        <v>135</v>
      </c>
      <c r="D438" s="471" t="s">
        <v>465</v>
      </c>
      <c r="E438" s="482" t="s">
        <v>16</v>
      </c>
      <c r="F438" s="584">
        <v>5.9210000000000003</v>
      </c>
      <c r="G438" s="585">
        <v>75.56</v>
      </c>
      <c r="H438" s="598">
        <f>200/1000/F438*3600</f>
        <v>121.60108089849687</v>
      </c>
      <c r="I438" s="473"/>
      <c r="J438" s="473" t="s">
        <v>436</v>
      </c>
      <c r="K438" s="472" t="s">
        <v>460</v>
      </c>
      <c r="L438" s="593">
        <f t="shared" si="33"/>
        <v>5.9209536581641133</v>
      </c>
      <c r="M438" s="592">
        <f t="shared" si="34"/>
        <v>75.559408615247492</v>
      </c>
      <c r="N438" s="592">
        <f t="shared" si="35"/>
        <v>121.60108089849687</v>
      </c>
      <c r="P438" s="248">
        <f t="shared" si="36"/>
        <v>5.9138475251074851E-4</v>
      </c>
      <c r="Q438" s="248">
        <f t="shared" si="37"/>
        <v>0</v>
      </c>
    </row>
    <row r="439" spans="1:17" x14ac:dyDescent="0.2">
      <c r="A439" s="614">
        <v>38993</v>
      </c>
      <c r="B439" s="474"/>
      <c r="C439" s="471" t="s">
        <v>135</v>
      </c>
      <c r="D439" s="471" t="s">
        <v>465</v>
      </c>
      <c r="E439" s="482" t="s">
        <v>16</v>
      </c>
      <c r="F439" s="586">
        <v>5.9850000000000003</v>
      </c>
      <c r="G439" s="587">
        <v>74.751000000000005</v>
      </c>
      <c r="H439" s="587">
        <v>120.301</v>
      </c>
      <c r="I439" s="475">
        <v>0.67</v>
      </c>
      <c r="J439" s="475" t="s">
        <v>17</v>
      </c>
      <c r="K439" s="472" t="s">
        <v>460</v>
      </c>
      <c r="L439" s="593">
        <f t="shared" si="33"/>
        <v>5.9850337575534835</v>
      </c>
      <c r="M439" s="592">
        <f t="shared" si="34"/>
        <v>74.751421622536412</v>
      </c>
      <c r="N439" s="592">
        <f t="shared" si="35"/>
        <v>120.30075187969925</v>
      </c>
      <c r="P439" s="248">
        <f t="shared" si="36"/>
        <v>-4.2162253640753988E-4</v>
      </c>
      <c r="Q439" s="248">
        <f t="shared" si="37"/>
        <v>2.4812030075338498E-4</v>
      </c>
    </row>
    <row r="440" spans="1:17" x14ac:dyDescent="0.2">
      <c r="A440" s="613">
        <v>37531</v>
      </c>
      <c r="B440" s="469"/>
      <c r="C440" s="471" t="s">
        <v>135</v>
      </c>
      <c r="D440" s="471" t="s">
        <v>714</v>
      </c>
      <c r="E440" s="482" t="s">
        <v>16</v>
      </c>
      <c r="F440" s="584">
        <v>5.99</v>
      </c>
      <c r="G440" s="585">
        <v>74.688999999999993</v>
      </c>
      <c r="H440" s="598">
        <f>200/1000/F440*3600</f>
        <v>120.20033388981635</v>
      </c>
      <c r="I440" s="473"/>
      <c r="J440" s="473" t="s">
        <v>534</v>
      </c>
      <c r="K440" s="472" t="s">
        <v>460</v>
      </c>
      <c r="L440" s="593">
        <f t="shared" si="33"/>
        <v>5.9900019870513797</v>
      </c>
      <c r="M440" s="592">
        <f t="shared" si="34"/>
        <v>74.689024776440803</v>
      </c>
      <c r="N440" s="592">
        <f t="shared" si="35"/>
        <v>120.20033388981635</v>
      </c>
      <c r="P440" s="248">
        <f t="shared" si="36"/>
        <v>-2.4776440810114764E-5</v>
      </c>
      <c r="Q440" s="248">
        <f t="shared" si="37"/>
        <v>0</v>
      </c>
    </row>
    <row r="441" spans="1:17" x14ac:dyDescent="0.2">
      <c r="A441" s="613">
        <v>38633</v>
      </c>
      <c r="B441" s="469"/>
      <c r="C441" s="471" t="s">
        <v>135</v>
      </c>
      <c r="D441" s="471" t="s">
        <v>465</v>
      </c>
      <c r="E441" s="482" t="s">
        <v>16</v>
      </c>
      <c r="F441" s="584">
        <v>6.1150000000000002</v>
      </c>
      <c r="G441" s="585">
        <v>73.162000000000006</v>
      </c>
      <c r="H441" s="598">
        <f>200/1000/F441*3600</f>
        <v>117.74325429272281</v>
      </c>
      <c r="I441" s="473"/>
      <c r="J441" s="473" t="s">
        <v>17</v>
      </c>
      <c r="K441" s="472" t="s">
        <v>460</v>
      </c>
      <c r="L441" s="593">
        <f t="shared" si="33"/>
        <v>6.1150222576047737</v>
      </c>
      <c r="M441" s="592">
        <f t="shared" si="34"/>
        <v>73.16226629777276</v>
      </c>
      <c r="N441" s="592">
        <f t="shared" si="35"/>
        <v>117.74325429272281</v>
      </c>
      <c r="P441" s="248">
        <f t="shared" si="36"/>
        <v>-2.6629777275388733E-4</v>
      </c>
      <c r="Q441" s="248">
        <f t="shared" si="37"/>
        <v>0</v>
      </c>
    </row>
    <row r="442" spans="1:17" x14ac:dyDescent="0.2">
      <c r="A442" s="613">
        <v>36812</v>
      </c>
      <c r="B442" s="576"/>
      <c r="C442" s="471" t="s">
        <v>135</v>
      </c>
      <c r="D442" s="471" t="s">
        <v>105</v>
      </c>
      <c r="E442" s="482" t="s">
        <v>16</v>
      </c>
      <c r="F442" s="580">
        <v>6.15</v>
      </c>
      <c r="G442" s="602">
        <v>72.739999999999995</v>
      </c>
      <c r="H442" s="598">
        <f>200/1000/F442*3600</f>
        <v>117.07317073170731</v>
      </c>
      <c r="I442" s="577"/>
      <c r="J442" s="577" t="s">
        <v>127</v>
      </c>
      <c r="K442" s="472" t="s">
        <v>460</v>
      </c>
      <c r="L442" s="593">
        <f t="shared" si="33"/>
        <v>6.150498465918071</v>
      </c>
      <c r="M442" s="592">
        <f t="shared" si="34"/>
        <v>72.745895676565908</v>
      </c>
      <c r="N442" s="592">
        <f t="shared" si="35"/>
        <v>117.07317073170731</v>
      </c>
      <c r="P442" s="600">
        <f t="shared" si="36"/>
        <v>-5.895676565913277E-3</v>
      </c>
      <c r="Q442" s="248">
        <f t="shared" si="37"/>
        <v>0</v>
      </c>
    </row>
    <row r="443" spans="1:17" x14ac:dyDescent="0.2">
      <c r="A443" s="613">
        <v>36808</v>
      </c>
      <c r="B443" s="576"/>
      <c r="C443" s="471" t="s">
        <v>135</v>
      </c>
      <c r="D443" s="471" t="s">
        <v>105</v>
      </c>
      <c r="E443" s="482" t="s">
        <v>16</v>
      </c>
      <c r="F443" s="580">
        <v>6.18</v>
      </c>
      <c r="G443" s="602">
        <v>72.41</v>
      </c>
      <c r="H443" s="581">
        <v>116.5</v>
      </c>
      <c r="I443" s="577"/>
      <c r="J443" s="577" t="s">
        <v>127</v>
      </c>
      <c r="K443" s="472" t="s">
        <v>460</v>
      </c>
      <c r="L443" s="593">
        <f t="shared" si="33"/>
        <v>6.1785286343168142</v>
      </c>
      <c r="M443" s="592">
        <f t="shared" si="34"/>
        <v>72.392760260660253</v>
      </c>
      <c r="N443" s="592">
        <f t="shared" si="35"/>
        <v>116.50485436893206</v>
      </c>
      <c r="P443" s="600">
        <f t="shared" si="36"/>
        <v>1.723973933974321E-2</v>
      </c>
      <c r="Q443" s="248">
        <f t="shared" si="37"/>
        <v>-4.8543689320581507E-3</v>
      </c>
    </row>
    <row r="444" spans="1:17" x14ac:dyDescent="0.2">
      <c r="A444" s="613">
        <v>38630</v>
      </c>
      <c r="B444" s="469"/>
      <c r="C444" s="471" t="s">
        <v>135</v>
      </c>
      <c r="D444" s="471" t="s">
        <v>465</v>
      </c>
      <c r="E444" s="482" t="s">
        <v>16</v>
      </c>
      <c r="F444" s="584">
        <v>6.27</v>
      </c>
      <c r="G444" s="585">
        <v>71.349999999999994</v>
      </c>
      <c r="H444" s="598">
        <f>200/1000/F444*3600</f>
        <v>114.83253588516747</v>
      </c>
      <c r="I444" s="473"/>
      <c r="J444" s="473" t="s">
        <v>17</v>
      </c>
      <c r="K444" s="472" t="s">
        <v>460</v>
      </c>
      <c r="L444" s="593">
        <f t="shared" si="33"/>
        <v>6.2703189686178069</v>
      </c>
      <c r="M444" s="592">
        <f t="shared" si="34"/>
        <v>71.353629730602933</v>
      </c>
      <c r="N444" s="592">
        <f t="shared" si="35"/>
        <v>114.83253588516747</v>
      </c>
      <c r="P444" s="248">
        <f t="shared" si="36"/>
        <v>-3.6297306029382526E-3</v>
      </c>
      <c r="Q444" s="248">
        <f t="shared" si="37"/>
        <v>0</v>
      </c>
    </row>
    <row r="445" spans="1:17" x14ac:dyDescent="0.2">
      <c r="A445" s="613">
        <v>38247</v>
      </c>
      <c r="B445" s="469"/>
      <c r="C445" s="471" t="s">
        <v>135</v>
      </c>
      <c r="D445" s="471" t="s">
        <v>465</v>
      </c>
      <c r="E445" s="482" t="s">
        <v>16</v>
      </c>
      <c r="F445" s="588">
        <v>6.31</v>
      </c>
      <c r="G445" s="589">
        <v>70.900000000000006</v>
      </c>
      <c r="H445" s="598">
        <f>200/1000/F445*3600</f>
        <v>114.10459587955627</v>
      </c>
      <c r="I445" s="478"/>
      <c r="J445" s="478" t="s">
        <v>17</v>
      </c>
      <c r="K445" s="472" t="s">
        <v>460</v>
      </c>
      <c r="L445" s="593">
        <f t="shared" si="33"/>
        <v>6.3101164797021232</v>
      </c>
      <c r="M445" s="592">
        <f t="shared" si="34"/>
        <v>70.901308781439056</v>
      </c>
      <c r="N445" s="592">
        <f t="shared" si="35"/>
        <v>114.10459587955627</v>
      </c>
      <c r="P445" s="248">
        <f t="shared" si="36"/>
        <v>-1.3087814390502217E-3</v>
      </c>
      <c r="Q445" s="248">
        <f t="shared" si="37"/>
        <v>0</v>
      </c>
    </row>
    <row r="446" spans="1:17" x14ac:dyDescent="0.2">
      <c r="A446" s="613">
        <v>36810</v>
      </c>
      <c r="B446" s="576"/>
      <c r="C446" s="471" t="s">
        <v>135</v>
      </c>
      <c r="D446" s="471" t="s">
        <v>105</v>
      </c>
      <c r="E446" s="482" t="s">
        <v>16</v>
      </c>
      <c r="F446" s="580">
        <v>6.39</v>
      </c>
      <c r="G446" s="581">
        <v>70.010000000000005</v>
      </c>
      <c r="H446" s="598">
        <f>200/1000/F446*3600</f>
        <v>112.67605633802818</v>
      </c>
      <c r="I446" s="577"/>
      <c r="J446" s="577" t="s">
        <v>127</v>
      </c>
      <c r="K446" s="472" t="s">
        <v>460</v>
      </c>
      <c r="L446" s="593">
        <f t="shared" si="33"/>
        <v>6.3903336439205889</v>
      </c>
      <c r="M446" s="592">
        <f t="shared" si="34"/>
        <v>70.013655463361573</v>
      </c>
      <c r="N446" s="592">
        <f t="shared" si="35"/>
        <v>112.67605633802818</v>
      </c>
      <c r="P446" s="248">
        <f t="shared" si="36"/>
        <v>-3.6554633615679677E-3</v>
      </c>
      <c r="Q446" s="248">
        <f t="shared" si="37"/>
        <v>0</v>
      </c>
    </row>
    <row r="447" spans="1:17" x14ac:dyDescent="0.2">
      <c r="A447" s="613">
        <v>38628</v>
      </c>
      <c r="B447" s="469"/>
      <c r="C447" s="471" t="s">
        <v>135</v>
      </c>
      <c r="D447" s="471" t="s">
        <v>465</v>
      </c>
      <c r="E447" s="482" t="s">
        <v>16</v>
      </c>
      <c r="F447" s="584">
        <v>6.5910000000000002</v>
      </c>
      <c r="G447" s="585">
        <v>67.88</v>
      </c>
      <c r="H447" s="598">
        <f>200/1000/F447*3600</f>
        <v>109.23987255348203</v>
      </c>
      <c r="I447" s="473"/>
      <c r="J447" s="473" t="s">
        <v>17</v>
      </c>
      <c r="K447" s="472" t="s">
        <v>460</v>
      </c>
      <c r="L447" s="593">
        <f t="shared" si="33"/>
        <v>6.5908553095297657</v>
      </c>
      <c r="M447" s="592">
        <f t="shared" si="34"/>
        <v>67.878509848411525</v>
      </c>
      <c r="N447" s="592">
        <f t="shared" si="35"/>
        <v>109.23987255348203</v>
      </c>
      <c r="P447" s="248">
        <f t="shared" si="36"/>
        <v>1.4901515884702121E-3</v>
      </c>
      <c r="Q447" s="248">
        <f t="shared" si="37"/>
        <v>0</v>
      </c>
    </row>
    <row r="448" spans="1:17" x14ac:dyDescent="0.2">
      <c r="A448" s="613">
        <v>37529</v>
      </c>
      <c r="B448" s="469"/>
      <c r="C448" s="471" t="s">
        <v>135</v>
      </c>
      <c r="D448" s="471" t="s">
        <v>714</v>
      </c>
      <c r="E448" s="482" t="s">
        <v>16</v>
      </c>
      <c r="F448" s="584">
        <v>7.72</v>
      </c>
      <c r="G448" s="585">
        <v>57.95</v>
      </c>
      <c r="H448" s="598">
        <f>200/1000/F448*3600</f>
        <v>93.264248704663217</v>
      </c>
      <c r="I448" s="473"/>
      <c r="J448" s="473" t="s">
        <v>534</v>
      </c>
      <c r="K448" s="472" t="s">
        <v>460</v>
      </c>
      <c r="L448" s="593">
        <f t="shared" si="33"/>
        <v>7.7202287905242546</v>
      </c>
      <c r="M448" s="592">
        <f t="shared" si="34"/>
        <v>57.95171741073581</v>
      </c>
      <c r="N448" s="592">
        <f t="shared" si="35"/>
        <v>93.264248704663217</v>
      </c>
      <c r="P448" s="248">
        <f t="shared" si="36"/>
        <v>-1.7174107358073343E-3</v>
      </c>
      <c r="Q448" s="248">
        <f t="shared" si="37"/>
        <v>0</v>
      </c>
    </row>
    <row r="449" spans="1:17" x14ac:dyDescent="0.2">
      <c r="A449" s="614">
        <v>38992</v>
      </c>
      <c r="B449" s="474"/>
      <c r="C449" s="471" t="s">
        <v>135</v>
      </c>
      <c r="D449" s="471" t="s">
        <v>459</v>
      </c>
      <c r="E449" s="482" t="s">
        <v>16</v>
      </c>
      <c r="F449" s="586">
        <v>8.25</v>
      </c>
      <c r="G449" s="587">
        <v>54.228999999999999</v>
      </c>
      <c r="H449" s="587">
        <v>87.272999999999996</v>
      </c>
      <c r="I449" s="475">
        <v>1.1399999999999999</v>
      </c>
      <c r="J449" s="475" t="s">
        <v>17</v>
      </c>
      <c r="K449" s="472" t="s">
        <v>460</v>
      </c>
      <c r="L449" s="593">
        <f t="shared" ref="L449:L512" si="38">3600/G449/5280/12/2.54*100*200</f>
        <v>8.2499632744634877</v>
      </c>
      <c r="M449" s="592">
        <f t="shared" ref="M449:M512" si="39">200*100/2.54/12/5280/F449*3600</f>
        <v>54.228758595258235</v>
      </c>
      <c r="N449" s="592">
        <f t="shared" ref="N449:N512" si="40">200/1000/F449*3600</f>
        <v>87.272727272727266</v>
      </c>
      <c r="P449" s="248">
        <f t="shared" ref="P449:P512" si="41">G449-M449</f>
        <v>2.4140474176448379E-4</v>
      </c>
      <c r="Q449" s="248">
        <f t="shared" ref="Q449:Q512" si="42">H449-N449</f>
        <v>2.7272727272986685E-4</v>
      </c>
    </row>
    <row r="450" spans="1:17" x14ac:dyDescent="0.2">
      <c r="A450" s="613">
        <v>40074</v>
      </c>
      <c r="B450" s="470">
        <v>0.78472222222222221</v>
      </c>
      <c r="C450" s="471" t="s">
        <v>145</v>
      </c>
      <c r="D450" s="471" t="s">
        <v>49</v>
      </c>
      <c r="E450" s="482" t="s">
        <v>16</v>
      </c>
      <c r="F450" s="584">
        <v>5.4020000000000001</v>
      </c>
      <c r="G450" s="585">
        <v>82.819000000000003</v>
      </c>
      <c r="H450" s="585">
        <v>133.28399999999999</v>
      </c>
      <c r="I450" s="473">
        <v>108</v>
      </c>
      <c r="J450" s="473" t="s">
        <v>17</v>
      </c>
      <c r="K450" s="472" t="s">
        <v>460</v>
      </c>
      <c r="L450" s="593">
        <f t="shared" si="38"/>
        <v>5.4019881719277034</v>
      </c>
      <c r="M450" s="592">
        <f t="shared" si="39"/>
        <v>82.818818661769797</v>
      </c>
      <c r="N450" s="592">
        <f t="shared" si="40"/>
        <v>133.28396890040727</v>
      </c>
      <c r="P450" s="248">
        <f t="shared" si="41"/>
        <v>1.8133823020605178E-4</v>
      </c>
      <c r="Q450" s="248">
        <f t="shared" si="42"/>
        <v>3.1099592717964697E-5</v>
      </c>
    </row>
    <row r="451" spans="1:17" x14ac:dyDescent="0.2">
      <c r="A451" s="613">
        <v>40071</v>
      </c>
      <c r="B451" s="470">
        <v>0.77847222222222223</v>
      </c>
      <c r="C451" s="471" t="s">
        <v>145</v>
      </c>
      <c r="D451" s="471" t="s">
        <v>49</v>
      </c>
      <c r="E451" s="482" t="s">
        <v>16</v>
      </c>
      <c r="F451" s="584">
        <v>5.4269999999999996</v>
      </c>
      <c r="G451" s="585">
        <v>82.438000000000002</v>
      </c>
      <c r="H451" s="585">
        <v>132.66999999999999</v>
      </c>
      <c r="I451" s="473">
        <v>126</v>
      </c>
      <c r="J451" s="473" t="s">
        <v>17</v>
      </c>
      <c r="K451" s="472" t="s">
        <v>460</v>
      </c>
      <c r="L451" s="593">
        <f t="shared" si="38"/>
        <v>5.4269542979072813</v>
      </c>
      <c r="M451" s="592">
        <f t="shared" si="39"/>
        <v>82.437305769463876</v>
      </c>
      <c r="N451" s="592">
        <f t="shared" si="40"/>
        <v>132.66998341625208</v>
      </c>
      <c r="P451" s="248">
        <f t="shared" si="41"/>
        <v>6.9423053612638341E-4</v>
      </c>
      <c r="Q451" s="248">
        <f t="shared" si="42"/>
        <v>1.6583747907361612E-5</v>
      </c>
    </row>
    <row r="452" spans="1:17" x14ac:dyDescent="0.2">
      <c r="A452" s="613">
        <v>40073</v>
      </c>
      <c r="B452" s="470">
        <v>0.78333333333333333</v>
      </c>
      <c r="C452" s="471" t="s">
        <v>145</v>
      </c>
      <c r="D452" s="471" t="s">
        <v>49</v>
      </c>
      <c r="E452" s="482" t="s">
        <v>16</v>
      </c>
      <c r="F452" s="584">
        <v>5.5339999999999998</v>
      </c>
      <c r="G452" s="585">
        <v>80.843999999999994</v>
      </c>
      <c r="H452" s="585">
        <v>130.10499999999999</v>
      </c>
      <c r="I452" s="473">
        <v>170</v>
      </c>
      <c r="J452" s="473" t="s">
        <v>17</v>
      </c>
      <c r="K452" s="472" t="s">
        <v>460</v>
      </c>
      <c r="L452" s="593">
        <f t="shared" si="38"/>
        <v>5.5339574787353483</v>
      </c>
      <c r="M452" s="592">
        <f t="shared" si="39"/>
        <v>80.843378823794808</v>
      </c>
      <c r="N452" s="592">
        <f t="shared" si="40"/>
        <v>130.10480664980125</v>
      </c>
      <c r="P452" s="248">
        <f t="shared" si="41"/>
        <v>6.2117620518620242E-4</v>
      </c>
      <c r="Q452" s="248">
        <f t="shared" si="42"/>
        <v>1.9335019874233694E-4</v>
      </c>
    </row>
    <row r="453" spans="1:17" x14ac:dyDescent="0.2">
      <c r="A453" s="613">
        <v>40075</v>
      </c>
      <c r="B453" s="470">
        <v>0.78749999999999998</v>
      </c>
      <c r="C453" s="471" t="s">
        <v>145</v>
      </c>
      <c r="D453" s="471" t="s">
        <v>292</v>
      </c>
      <c r="E453" s="482" t="s">
        <v>16</v>
      </c>
      <c r="F453" s="584">
        <v>5.5410000000000004</v>
      </c>
      <c r="G453" s="585">
        <v>80.741</v>
      </c>
      <c r="H453" s="585">
        <v>129.941</v>
      </c>
      <c r="I453" s="473">
        <v>171</v>
      </c>
      <c r="J453" s="473" t="s">
        <v>17</v>
      </c>
      <c r="K453" s="472" t="s">
        <v>460</v>
      </c>
      <c r="L453" s="593">
        <f t="shared" si="38"/>
        <v>5.5410170596212645</v>
      </c>
      <c r="M453" s="592">
        <f t="shared" si="39"/>
        <v>80.741248585251839</v>
      </c>
      <c r="N453" s="592">
        <f t="shared" si="40"/>
        <v>129.94044396318353</v>
      </c>
      <c r="P453" s="248">
        <f t="shared" si="41"/>
        <v>-2.4858525183901747E-4</v>
      </c>
      <c r="Q453" s="248">
        <f t="shared" si="42"/>
        <v>5.5603681647653502E-4</v>
      </c>
    </row>
    <row r="454" spans="1:17" x14ac:dyDescent="0.2">
      <c r="A454" s="613">
        <v>40799</v>
      </c>
      <c r="B454" s="471"/>
      <c r="C454" s="471" t="s">
        <v>145</v>
      </c>
      <c r="D454" s="471" t="s">
        <v>49</v>
      </c>
      <c r="E454" s="482" t="s">
        <v>16</v>
      </c>
      <c r="F454" s="584">
        <v>5.5990000000000002</v>
      </c>
      <c r="G454" s="601">
        <v>79.91</v>
      </c>
      <c r="H454" s="585">
        <v>128.59</v>
      </c>
      <c r="I454" s="473">
        <v>73</v>
      </c>
      <c r="J454" s="473" t="s">
        <v>127</v>
      </c>
      <c r="K454" s="472" t="s">
        <v>460</v>
      </c>
      <c r="L454" s="593">
        <f t="shared" si="38"/>
        <v>5.5986391992351443</v>
      </c>
      <c r="M454" s="592">
        <f t="shared" si="39"/>
        <v>79.904850582404066</v>
      </c>
      <c r="N454" s="592">
        <f t="shared" si="40"/>
        <v>128.59439185568851</v>
      </c>
      <c r="P454" s="600">
        <f t="shared" si="41"/>
        <v>5.1494175959305721E-3</v>
      </c>
      <c r="Q454" s="248">
        <f t="shared" si="42"/>
        <v>-4.3918556885103044E-3</v>
      </c>
    </row>
    <row r="455" spans="1:17" x14ac:dyDescent="0.2">
      <c r="A455" s="613">
        <v>40070</v>
      </c>
      <c r="B455" s="470">
        <v>0.31527777777777777</v>
      </c>
      <c r="C455" s="471" t="s">
        <v>145</v>
      </c>
      <c r="D455" s="471" t="s">
        <v>49</v>
      </c>
      <c r="E455" s="482" t="s">
        <v>16</v>
      </c>
      <c r="F455" s="584">
        <v>6.7169999999999996</v>
      </c>
      <c r="G455" s="585">
        <v>66.605000000000004</v>
      </c>
      <c r="H455" s="585">
        <v>107.191</v>
      </c>
      <c r="I455" s="473">
        <v>67</v>
      </c>
      <c r="J455" s="473" t="s">
        <v>17</v>
      </c>
      <c r="K455" s="472" t="s">
        <v>460</v>
      </c>
      <c r="L455" s="593">
        <f t="shared" si="38"/>
        <v>6.7170221216257096</v>
      </c>
      <c r="M455" s="592">
        <f t="shared" si="39"/>
        <v>66.605219355498065</v>
      </c>
      <c r="N455" s="592">
        <f t="shared" si="40"/>
        <v>107.19071013845468</v>
      </c>
      <c r="P455" s="248">
        <f t="shared" si="41"/>
        <v>-2.1935549806073595E-4</v>
      </c>
      <c r="Q455" s="248">
        <f t="shared" si="42"/>
        <v>2.8986154532617547E-4</v>
      </c>
    </row>
    <row r="456" spans="1:17" x14ac:dyDescent="0.2">
      <c r="A456" s="613">
        <v>41166</v>
      </c>
      <c r="B456" s="470">
        <v>0.7631944444444444</v>
      </c>
      <c r="C456" s="606" t="s">
        <v>109</v>
      </c>
      <c r="D456" s="471" t="s">
        <v>110</v>
      </c>
      <c r="E456" s="471" t="s">
        <v>26</v>
      </c>
      <c r="F456" s="584">
        <v>6.3159999999999998</v>
      </c>
      <c r="G456" s="585">
        <v>70.83</v>
      </c>
      <c r="H456" s="585">
        <v>114</v>
      </c>
      <c r="I456" s="473">
        <v>310</v>
      </c>
      <c r="J456" s="473" t="s">
        <v>17</v>
      </c>
      <c r="K456" s="590" t="s">
        <v>713</v>
      </c>
      <c r="L456" s="593">
        <f t="shared" si="38"/>
        <v>6.3163526529843361</v>
      </c>
      <c r="M456" s="592">
        <f t="shared" si="39"/>
        <v>70.833954783229956</v>
      </c>
      <c r="N456" s="592">
        <f t="shared" si="40"/>
        <v>113.99620012666244</v>
      </c>
      <c r="P456" s="248">
        <f t="shared" si="41"/>
        <v>-3.9547832299575703E-3</v>
      </c>
      <c r="Q456" s="248">
        <f t="shared" si="42"/>
        <v>3.7998733375559368E-3</v>
      </c>
    </row>
    <row r="457" spans="1:17" x14ac:dyDescent="0.2">
      <c r="A457" s="613">
        <v>41164</v>
      </c>
      <c r="B457" s="471"/>
      <c r="C457" s="471" t="s">
        <v>109</v>
      </c>
      <c r="D457" s="471" t="s">
        <v>110</v>
      </c>
      <c r="E457" s="471" t="s">
        <v>26</v>
      </c>
      <c r="F457" s="584">
        <v>6.5419999999999998</v>
      </c>
      <c r="G457" s="585">
        <v>68.39</v>
      </c>
      <c r="H457" s="585">
        <v>110.06</v>
      </c>
      <c r="I457" s="473">
        <v>210</v>
      </c>
      <c r="J457" s="473" t="s">
        <v>17</v>
      </c>
      <c r="K457" s="590" t="s">
        <v>713</v>
      </c>
      <c r="L457" s="593">
        <f t="shared" si="38"/>
        <v>6.5417057817061046</v>
      </c>
      <c r="M457" s="592">
        <f t="shared" si="39"/>
        <v>68.386924245013816</v>
      </c>
      <c r="N457" s="592">
        <f t="shared" si="40"/>
        <v>110.05808621216754</v>
      </c>
      <c r="P457" s="248">
        <f t="shared" si="41"/>
        <v>3.0757549861846201E-3</v>
      </c>
      <c r="Q457" s="248">
        <f t="shared" si="42"/>
        <v>1.9137878324642088E-3</v>
      </c>
    </row>
    <row r="458" spans="1:17" x14ac:dyDescent="0.2">
      <c r="A458" s="613">
        <v>41163</v>
      </c>
      <c r="B458" s="470">
        <v>0.39930555555555558</v>
      </c>
      <c r="C458" s="471" t="s">
        <v>109</v>
      </c>
      <c r="D458" s="471" t="s">
        <v>110</v>
      </c>
      <c r="E458" s="471" t="s">
        <v>26</v>
      </c>
      <c r="F458" s="584">
        <v>6.9409999999999998</v>
      </c>
      <c r="G458" s="585">
        <v>64.459999999999994</v>
      </c>
      <c r="H458" s="585">
        <v>103.73</v>
      </c>
      <c r="I458" s="473">
        <v>223</v>
      </c>
      <c r="J458" s="473" t="s">
        <v>17</v>
      </c>
      <c r="K458" s="590" t="s">
        <v>713</v>
      </c>
      <c r="L458" s="593">
        <f t="shared" si="38"/>
        <v>6.9405407758436315</v>
      </c>
      <c r="M458" s="592">
        <f t="shared" si="39"/>
        <v>64.455735255853682</v>
      </c>
      <c r="N458" s="592">
        <f t="shared" si="40"/>
        <v>103.73145079959662</v>
      </c>
      <c r="P458" s="248">
        <f t="shared" si="41"/>
        <v>4.2647441463117275E-3</v>
      </c>
      <c r="Q458" s="248">
        <f t="shared" si="42"/>
        <v>-1.4507995966113185E-3</v>
      </c>
    </row>
    <row r="459" spans="1:17" x14ac:dyDescent="0.2">
      <c r="A459" s="613">
        <v>38631</v>
      </c>
      <c r="B459" s="469"/>
      <c r="C459" s="471" t="s">
        <v>109</v>
      </c>
      <c r="D459" s="471" t="s">
        <v>496</v>
      </c>
      <c r="E459" s="471" t="s">
        <v>26</v>
      </c>
      <c r="F459" s="584">
        <v>6.9859999999999998</v>
      </c>
      <c r="G459" s="585">
        <v>64.040000000000006</v>
      </c>
      <c r="H459" s="598">
        <f>200/1000/F459*3600</f>
        <v>103.06326939593474</v>
      </c>
      <c r="I459" s="473"/>
      <c r="J459" s="473" t="s">
        <v>17</v>
      </c>
      <c r="K459" s="472" t="s">
        <v>497</v>
      </c>
      <c r="L459" s="593">
        <f t="shared" si="38"/>
        <v>6.9860596254041285</v>
      </c>
      <c r="M459" s="592">
        <f t="shared" si="39"/>
        <v>64.040546580429492</v>
      </c>
      <c r="N459" s="592">
        <f t="shared" si="40"/>
        <v>103.06326939593474</v>
      </c>
      <c r="P459" s="248">
        <f t="shared" si="41"/>
        <v>-5.4658042948574348E-4</v>
      </c>
      <c r="Q459" s="248">
        <f t="shared" si="42"/>
        <v>0</v>
      </c>
    </row>
    <row r="460" spans="1:17" x14ac:dyDescent="0.2">
      <c r="A460" s="613">
        <v>36812</v>
      </c>
      <c r="B460" s="576"/>
      <c r="C460" s="471" t="s">
        <v>109</v>
      </c>
      <c r="D460" s="471" t="s">
        <v>496</v>
      </c>
      <c r="E460" s="471" t="s">
        <v>26</v>
      </c>
      <c r="F460" s="580">
        <v>7.12</v>
      </c>
      <c r="G460" s="602">
        <v>62.83</v>
      </c>
      <c r="H460" s="598">
        <f>200/1000/F460*3600</f>
        <v>101.12359550561798</v>
      </c>
      <c r="I460" s="577"/>
      <c r="J460" s="577" t="s">
        <v>127</v>
      </c>
      <c r="K460" s="472" t="s">
        <v>497</v>
      </c>
      <c r="L460" s="593">
        <f t="shared" si="38"/>
        <v>7.1205993699010097</v>
      </c>
      <c r="M460" s="592">
        <f t="shared" si="39"/>
        <v>62.835289102651743</v>
      </c>
      <c r="N460" s="592">
        <f t="shared" si="40"/>
        <v>101.12359550561798</v>
      </c>
      <c r="P460" s="600">
        <f t="shared" si="41"/>
        <v>-5.2891026517443152E-3</v>
      </c>
      <c r="Q460" s="248">
        <f t="shared" si="42"/>
        <v>0</v>
      </c>
    </row>
    <row r="461" spans="1:17" x14ac:dyDescent="0.2">
      <c r="A461" s="613">
        <v>36810</v>
      </c>
      <c r="B461" s="576"/>
      <c r="C461" s="471" t="s">
        <v>109</v>
      </c>
      <c r="D461" s="471" t="s">
        <v>496</v>
      </c>
      <c r="E461" s="471" t="s">
        <v>26</v>
      </c>
      <c r="F461" s="580">
        <v>7.36</v>
      </c>
      <c r="G461" s="581">
        <v>60.79</v>
      </c>
      <c r="H461" s="598">
        <f>200/1000/F461*3600</f>
        <v>97.826086956521735</v>
      </c>
      <c r="I461" s="577"/>
      <c r="J461" s="577" t="s">
        <v>127</v>
      </c>
      <c r="K461" s="472" t="s">
        <v>497</v>
      </c>
      <c r="L461" s="593">
        <f t="shared" si="38"/>
        <v>7.3595535188498182</v>
      </c>
      <c r="M461" s="592">
        <f t="shared" si="39"/>
        <v>60.786312284087003</v>
      </c>
      <c r="N461" s="592">
        <f t="shared" si="40"/>
        <v>97.826086956521735</v>
      </c>
      <c r="P461" s="248">
        <f t="shared" si="41"/>
        <v>3.6877159129957704E-3</v>
      </c>
      <c r="Q461" s="248">
        <f t="shared" si="42"/>
        <v>0</v>
      </c>
    </row>
    <row r="462" spans="1:17" x14ac:dyDescent="0.2">
      <c r="A462" s="613">
        <v>37533</v>
      </c>
      <c r="B462" s="469"/>
      <c r="C462" s="471" t="s">
        <v>109</v>
      </c>
      <c r="D462" s="471" t="s">
        <v>496</v>
      </c>
      <c r="E462" s="471" t="s">
        <v>26</v>
      </c>
      <c r="F462" s="584">
        <v>7.36</v>
      </c>
      <c r="G462" s="601">
        <v>60.097000000000001</v>
      </c>
      <c r="H462" s="598">
        <f>200/1000/F462*3600</f>
        <v>97.826086956521735</v>
      </c>
      <c r="I462" s="473"/>
      <c r="J462" s="473" t="s">
        <v>476</v>
      </c>
      <c r="K462" s="472" t="s">
        <v>497</v>
      </c>
      <c r="L462" s="593">
        <f t="shared" si="38"/>
        <v>7.4444191625352412</v>
      </c>
      <c r="M462" s="592">
        <f t="shared" si="39"/>
        <v>60.786312284087003</v>
      </c>
      <c r="N462" s="592">
        <f t="shared" si="40"/>
        <v>97.826086956521735</v>
      </c>
      <c r="P462" s="600">
        <f t="shared" si="41"/>
        <v>-0.68931228408700207</v>
      </c>
      <c r="Q462" s="248">
        <f t="shared" si="42"/>
        <v>0</v>
      </c>
    </row>
    <row r="463" spans="1:17" x14ac:dyDescent="0.2">
      <c r="A463" s="613">
        <v>36808</v>
      </c>
      <c r="B463" s="576"/>
      <c r="C463" s="471" t="s">
        <v>109</v>
      </c>
      <c r="D463" s="471" t="s">
        <v>496</v>
      </c>
      <c r="E463" s="471" t="s">
        <v>26</v>
      </c>
      <c r="F463" s="580">
        <v>7.47</v>
      </c>
      <c r="G463" s="602">
        <v>59.9</v>
      </c>
      <c r="H463" s="581">
        <v>96.39</v>
      </c>
      <c r="I463" s="577"/>
      <c r="J463" s="577" t="s">
        <v>127</v>
      </c>
      <c r="K463" s="472" t="s">
        <v>497</v>
      </c>
      <c r="L463" s="593">
        <f t="shared" si="38"/>
        <v>7.4689024776440807</v>
      </c>
      <c r="M463" s="592">
        <f t="shared" si="39"/>
        <v>59.891199251791228</v>
      </c>
      <c r="N463" s="592">
        <f t="shared" si="40"/>
        <v>96.385542168674718</v>
      </c>
      <c r="P463" s="600">
        <f t="shared" si="41"/>
        <v>8.8007482087704147E-3</v>
      </c>
      <c r="Q463" s="248">
        <f t="shared" si="42"/>
        <v>4.4578313252827684E-3</v>
      </c>
    </row>
    <row r="464" spans="1:17" x14ac:dyDescent="0.2">
      <c r="A464" s="613">
        <v>38630</v>
      </c>
      <c r="B464" s="469"/>
      <c r="C464" s="471" t="s">
        <v>109</v>
      </c>
      <c r="D464" s="471" t="s">
        <v>496</v>
      </c>
      <c r="E464" s="471" t="s">
        <v>26</v>
      </c>
      <c r="F464" s="584">
        <v>7.49</v>
      </c>
      <c r="G464" s="585">
        <v>59.73</v>
      </c>
      <c r="H464" s="598">
        <f>200/1000/F464*3600</f>
        <v>96.128170894526036</v>
      </c>
      <c r="I464" s="473"/>
      <c r="J464" s="473" t="s">
        <v>502</v>
      </c>
      <c r="K464" s="472" t="s">
        <v>497</v>
      </c>
      <c r="L464" s="593">
        <f t="shared" si="38"/>
        <v>7.4901600269693693</v>
      </c>
      <c r="M464" s="592">
        <f t="shared" si="39"/>
        <v>59.731276156325819</v>
      </c>
      <c r="N464" s="592">
        <f t="shared" si="40"/>
        <v>96.128170894526036</v>
      </c>
      <c r="P464" s="248">
        <f t="shared" si="41"/>
        <v>-1.2761563258223418E-3</v>
      </c>
      <c r="Q464" s="248">
        <f t="shared" si="42"/>
        <v>0</v>
      </c>
    </row>
    <row r="465" spans="1:17" x14ac:dyDescent="0.2">
      <c r="A465" s="613">
        <v>41531</v>
      </c>
      <c r="B465" s="471"/>
      <c r="C465" s="606" t="s">
        <v>67</v>
      </c>
      <c r="D465" s="471" t="s">
        <v>701</v>
      </c>
      <c r="E465" s="471" t="s">
        <v>20</v>
      </c>
      <c r="F465" s="584">
        <v>5.3819999999999997</v>
      </c>
      <c r="G465" s="585">
        <v>83.13</v>
      </c>
      <c r="H465" s="585">
        <v>133.78</v>
      </c>
      <c r="I465" s="473">
        <v>260</v>
      </c>
      <c r="J465" s="473" t="s">
        <v>17</v>
      </c>
      <c r="K465" s="590" t="s">
        <v>721</v>
      </c>
      <c r="L465" s="593">
        <f t="shared" si="38"/>
        <v>5.3817786408141526</v>
      </c>
      <c r="M465" s="592">
        <f t="shared" si="39"/>
        <v>83.126580901315577</v>
      </c>
      <c r="N465" s="592">
        <f t="shared" si="40"/>
        <v>133.77926421404683</v>
      </c>
      <c r="P465" s="248">
        <f t="shared" si="41"/>
        <v>3.4190986844180316E-3</v>
      </c>
      <c r="Q465" s="248">
        <f t="shared" si="42"/>
        <v>7.357859531680333E-4</v>
      </c>
    </row>
    <row r="466" spans="1:17" x14ac:dyDescent="0.2">
      <c r="A466" s="613">
        <v>40801</v>
      </c>
      <c r="B466" s="471"/>
      <c r="C466" s="471" t="s">
        <v>67</v>
      </c>
      <c r="D466" s="471" t="s">
        <v>134</v>
      </c>
      <c r="E466" s="471" t="s">
        <v>20</v>
      </c>
      <c r="F466" s="584">
        <v>5.5549999999999997</v>
      </c>
      <c r="G466" s="585">
        <v>80.540000000000006</v>
      </c>
      <c r="H466" s="585">
        <v>129.61000000000001</v>
      </c>
      <c r="I466" s="473">
        <v>243</v>
      </c>
      <c r="J466" s="473" t="s">
        <v>127</v>
      </c>
      <c r="K466" s="590" t="s">
        <v>721</v>
      </c>
      <c r="L466" s="593">
        <f t="shared" si="38"/>
        <v>5.5548455228567226</v>
      </c>
      <c r="M466" s="592">
        <f t="shared" si="39"/>
        <v>80.537760289987474</v>
      </c>
      <c r="N466" s="592">
        <f t="shared" si="40"/>
        <v>129.61296129612961</v>
      </c>
      <c r="P466" s="248">
        <f t="shared" si="41"/>
        <v>2.2397100125317593E-3</v>
      </c>
      <c r="Q466" s="248">
        <f t="shared" si="42"/>
        <v>-2.9612961295981677E-3</v>
      </c>
    </row>
    <row r="467" spans="1:17" x14ac:dyDescent="0.2">
      <c r="A467" s="613">
        <v>41164</v>
      </c>
      <c r="B467" s="470">
        <v>0.79305555555555562</v>
      </c>
      <c r="C467" s="471" t="s">
        <v>67</v>
      </c>
      <c r="D467" s="471" t="s">
        <v>702</v>
      </c>
      <c r="E467" s="471" t="s">
        <v>20</v>
      </c>
      <c r="F467" s="584">
        <v>5.5839999999999996</v>
      </c>
      <c r="G467" s="585">
        <v>80.12</v>
      </c>
      <c r="H467" s="585">
        <v>128.94</v>
      </c>
      <c r="I467" s="473">
        <v>227</v>
      </c>
      <c r="J467" s="473" t="s">
        <v>17</v>
      </c>
      <c r="K467" s="590" t="s">
        <v>721</v>
      </c>
      <c r="L467" s="593">
        <f t="shared" si="38"/>
        <v>5.5839647829615631</v>
      </c>
      <c r="M467" s="592">
        <f t="shared" si="39"/>
        <v>80.119494701088897</v>
      </c>
      <c r="N467" s="592">
        <f t="shared" si="40"/>
        <v>128.93982808022923</v>
      </c>
      <c r="P467" s="248">
        <f t="shared" si="41"/>
        <v>5.052989111078432E-4</v>
      </c>
      <c r="Q467" s="248">
        <f t="shared" si="42"/>
        <v>1.719197707643616E-4</v>
      </c>
    </row>
    <row r="468" spans="1:17" x14ac:dyDescent="0.2">
      <c r="A468" s="613">
        <v>41165</v>
      </c>
      <c r="B468" s="471" t="s">
        <v>645</v>
      </c>
      <c r="C468" s="471" t="s">
        <v>67</v>
      </c>
      <c r="D468" s="471" t="s">
        <v>702</v>
      </c>
      <c r="E468" s="471" t="s">
        <v>20</v>
      </c>
      <c r="F468" s="584">
        <v>5.633</v>
      </c>
      <c r="G468" s="585">
        <v>79.42</v>
      </c>
      <c r="H468" s="585">
        <v>127.82</v>
      </c>
      <c r="I468" s="473">
        <v>246</v>
      </c>
      <c r="J468" s="473" t="s">
        <v>17</v>
      </c>
      <c r="K468" s="590" t="s">
        <v>721</v>
      </c>
      <c r="L468" s="593">
        <f t="shared" si="38"/>
        <v>5.6331812945212851</v>
      </c>
      <c r="M468" s="592">
        <f t="shared" si="39"/>
        <v>79.422556082172989</v>
      </c>
      <c r="N468" s="592">
        <f t="shared" si="40"/>
        <v>127.81821409550862</v>
      </c>
      <c r="P468" s="248">
        <f t="shared" si="41"/>
        <v>-2.5560821729868621E-3</v>
      </c>
      <c r="Q468" s="248">
        <f t="shared" si="42"/>
        <v>1.7859044913706157E-3</v>
      </c>
    </row>
    <row r="469" spans="1:17" x14ac:dyDescent="0.2">
      <c r="A469" s="613">
        <v>41167</v>
      </c>
      <c r="B469" s="470">
        <v>0.28611111111111115</v>
      </c>
      <c r="C469" s="481" t="s">
        <v>67</v>
      </c>
      <c r="D469" s="471" t="s">
        <v>702</v>
      </c>
      <c r="E469" s="471" t="s">
        <v>20</v>
      </c>
      <c r="F469" s="584">
        <v>5.6459999999999999</v>
      </c>
      <c r="G469" s="585">
        <v>79.239999999999995</v>
      </c>
      <c r="H469" s="585">
        <v>127.52</v>
      </c>
      <c r="I469" s="473">
        <v>298</v>
      </c>
      <c r="J469" s="473" t="s">
        <v>17</v>
      </c>
      <c r="K469" s="590" t="s">
        <v>721</v>
      </c>
      <c r="L469" s="593">
        <f t="shared" si="38"/>
        <v>5.6459775165431676</v>
      </c>
      <c r="M469" s="592">
        <f t="shared" si="39"/>
        <v>79.239684451094647</v>
      </c>
      <c r="N469" s="592">
        <f t="shared" si="40"/>
        <v>127.5239107332625</v>
      </c>
      <c r="P469" s="248">
        <f t="shared" si="41"/>
        <v>3.1554890534835067E-4</v>
      </c>
      <c r="Q469" s="248">
        <f t="shared" si="42"/>
        <v>-3.9107332625007984E-3</v>
      </c>
    </row>
    <row r="470" spans="1:17" x14ac:dyDescent="0.2">
      <c r="A470" s="613">
        <v>41531</v>
      </c>
      <c r="B470" s="471"/>
      <c r="C470" s="471" t="s">
        <v>67</v>
      </c>
      <c r="D470" s="471" t="s">
        <v>701</v>
      </c>
      <c r="E470" s="471" t="s">
        <v>20</v>
      </c>
      <c r="F470" s="584">
        <v>5.649</v>
      </c>
      <c r="G470" s="585">
        <v>79.2</v>
      </c>
      <c r="H470" s="585">
        <v>127.46</v>
      </c>
      <c r="I470" s="473">
        <v>250</v>
      </c>
      <c r="J470" s="473" t="s">
        <v>17</v>
      </c>
      <c r="K470" s="590" t="s">
        <v>721</v>
      </c>
      <c r="L470" s="593">
        <f t="shared" si="38"/>
        <v>5.6488290203393996</v>
      </c>
      <c r="M470" s="592">
        <f t="shared" si="39"/>
        <v>79.197602834285789</v>
      </c>
      <c r="N470" s="592">
        <f t="shared" si="40"/>
        <v>127.45618693574085</v>
      </c>
      <c r="P470" s="248">
        <f t="shared" si="41"/>
        <v>2.3971657142141112E-3</v>
      </c>
      <c r="Q470" s="248">
        <f t="shared" si="42"/>
        <v>3.8130642591482911E-3</v>
      </c>
    </row>
    <row r="471" spans="1:17" x14ac:dyDescent="0.2">
      <c r="A471" s="613">
        <v>41529</v>
      </c>
      <c r="B471" s="470">
        <v>0.30902777777777779</v>
      </c>
      <c r="C471" s="471" t="s">
        <v>67</v>
      </c>
      <c r="D471" s="471" t="s">
        <v>701</v>
      </c>
      <c r="E471" s="471" t="s">
        <v>20</v>
      </c>
      <c r="F471" s="584">
        <v>5.718</v>
      </c>
      <c r="G471" s="585">
        <v>78.239999999999995</v>
      </c>
      <c r="H471" s="585">
        <v>125.92</v>
      </c>
      <c r="I471" s="473">
        <v>144</v>
      </c>
      <c r="J471" s="473" t="s">
        <v>17</v>
      </c>
      <c r="K471" s="590" t="s">
        <v>721</v>
      </c>
      <c r="L471" s="593">
        <f t="shared" si="38"/>
        <v>5.7181398058650386</v>
      </c>
      <c r="M471" s="592">
        <f t="shared" si="39"/>
        <v>78.241912978468065</v>
      </c>
      <c r="N471" s="592">
        <f t="shared" si="40"/>
        <v>125.91815320041972</v>
      </c>
      <c r="P471" s="248">
        <f t="shared" si="41"/>
        <v>-1.9129784680700368E-3</v>
      </c>
      <c r="Q471" s="248">
        <f t="shared" si="42"/>
        <v>1.8467995802780024E-3</v>
      </c>
    </row>
    <row r="472" spans="1:17" x14ac:dyDescent="0.2">
      <c r="A472" s="613">
        <v>41529</v>
      </c>
      <c r="B472" s="471"/>
      <c r="C472" s="471" t="s">
        <v>67</v>
      </c>
      <c r="D472" s="471" t="s">
        <v>701</v>
      </c>
      <c r="E472" s="471" t="s">
        <v>20</v>
      </c>
      <c r="F472" s="584">
        <v>5.7290000000000001</v>
      </c>
      <c r="G472" s="585">
        <v>78.09</v>
      </c>
      <c r="H472" s="585">
        <v>125.68</v>
      </c>
      <c r="I472" s="473">
        <v>165</v>
      </c>
      <c r="J472" s="473" t="s">
        <v>17</v>
      </c>
      <c r="K472" s="590" t="s">
        <v>721</v>
      </c>
      <c r="L472" s="593">
        <f t="shared" si="38"/>
        <v>5.7291235550119151</v>
      </c>
      <c r="M472" s="592">
        <f t="shared" si="39"/>
        <v>78.09168413525579</v>
      </c>
      <c r="N472" s="592">
        <f t="shared" si="40"/>
        <v>125.67638331296911</v>
      </c>
      <c r="P472" s="248">
        <f t="shared" si="41"/>
        <v>-1.6841352557861455E-3</v>
      </c>
      <c r="Q472" s="248">
        <f t="shared" si="42"/>
        <v>3.6166870308989019E-3</v>
      </c>
    </row>
    <row r="473" spans="1:17" x14ac:dyDescent="0.2">
      <c r="A473" s="613">
        <v>40803</v>
      </c>
      <c r="B473" s="471"/>
      <c r="C473" s="471" t="s">
        <v>67</v>
      </c>
      <c r="D473" s="471" t="s">
        <v>134</v>
      </c>
      <c r="E473" s="471" t="s">
        <v>20</v>
      </c>
      <c r="F473" s="584">
        <v>5.7939999999999996</v>
      </c>
      <c r="G473" s="585">
        <v>77.22</v>
      </c>
      <c r="H473" s="585">
        <v>124.27</v>
      </c>
      <c r="I473" s="473">
        <v>204</v>
      </c>
      <c r="J473" s="473" t="s">
        <v>127</v>
      </c>
      <c r="K473" s="590" t="s">
        <v>721</v>
      </c>
      <c r="L473" s="593">
        <f t="shared" si="38"/>
        <v>5.7936707900916913</v>
      </c>
      <c r="M473" s="592">
        <f t="shared" si="39"/>
        <v>77.215612428526128</v>
      </c>
      <c r="N473" s="592">
        <f t="shared" si="40"/>
        <v>124.26648256817398</v>
      </c>
      <c r="P473" s="248">
        <f t="shared" si="41"/>
        <v>4.3875714738703664E-3</v>
      </c>
      <c r="Q473" s="248">
        <f t="shared" si="42"/>
        <v>3.5174318260118298E-3</v>
      </c>
    </row>
    <row r="474" spans="1:17" x14ac:dyDescent="0.2">
      <c r="A474" s="613">
        <v>41163</v>
      </c>
      <c r="B474" s="470">
        <v>0.29166666666666669</v>
      </c>
      <c r="C474" s="471" t="s">
        <v>67</v>
      </c>
      <c r="D474" s="471" t="s">
        <v>702</v>
      </c>
      <c r="E474" s="471" t="s">
        <v>20</v>
      </c>
      <c r="F474" s="584">
        <v>5.87</v>
      </c>
      <c r="G474" s="585">
        <v>76.22</v>
      </c>
      <c r="H474" s="585">
        <v>122.66</v>
      </c>
      <c r="I474" s="473">
        <v>131</v>
      </c>
      <c r="J474" s="473" t="s">
        <v>17</v>
      </c>
      <c r="K474" s="590" t="s">
        <v>721</v>
      </c>
      <c r="L474" s="593">
        <f t="shared" si="38"/>
        <v>5.8696832643778594</v>
      </c>
      <c r="M474" s="592">
        <f t="shared" si="39"/>
        <v>76.215887293165309</v>
      </c>
      <c r="N474" s="592">
        <f t="shared" si="40"/>
        <v>122.65758091993185</v>
      </c>
      <c r="P474" s="248">
        <f t="shared" si="41"/>
        <v>4.1127068346895612E-3</v>
      </c>
      <c r="Q474" s="248">
        <f t="shared" si="42"/>
        <v>2.4190800681509472E-3</v>
      </c>
    </row>
    <row r="475" spans="1:17" x14ac:dyDescent="0.2">
      <c r="A475" s="613">
        <v>41527</v>
      </c>
      <c r="B475" s="470">
        <v>0.79027777777777775</v>
      </c>
      <c r="C475" s="471" t="s">
        <v>67</v>
      </c>
      <c r="D475" s="471" t="s">
        <v>701</v>
      </c>
      <c r="E475" s="471" t="s">
        <v>20</v>
      </c>
      <c r="F475" s="584">
        <v>5.9029999999999996</v>
      </c>
      <c r="G475" s="585">
        <v>75.790000000000006</v>
      </c>
      <c r="H475" s="585">
        <v>121.97</v>
      </c>
      <c r="I475" s="473">
        <v>174</v>
      </c>
      <c r="J475" s="473" t="s">
        <v>17</v>
      </c>
      <c r="K475" s="590" t="s">
        <v>721</v>
      </c>
      <c r="L475" s="593">
        <f t="shared" si="38"/>
        <v>5.9029853333009683</v>
      </c>
      <c r="M475" s="592">
        <f t="shared" si="39"/>
        <v>75.789811690814915</v>
      </c>
      <c r="N475" s="592">
        <f t="shared" si="40"/>
        <v>121.97187870574287</v>
      </c>
      <c r="P475" s="248">
        <f t="shared" si="41"/>
        <v>1.8830918509138428E-4</v>
      </c>
      <c r="Q475" s="248">
        <f t="shared" si="42"/>
        <v>-1.8787057428681919E-3</v>
      </c>
    </row>
    <row r="476" spans="1:17" x14ac:dyDescent="0.2">
      <c r="A476" s="613">
        <v>41526</v>
      </c>
      <c r="B476" s="476">
        <v>0.34166666666666662</v>
      </c>
      <c r="C476" s="481" t="s">
        <v>67</v>
      </c>
      <c r="D476" s="471" t="s">
        <v>701</v>
      </c>
      <c r="E476" s="471" t="s">
        <v>20</v>
      </c>
      <c r="F476" s="580">
        <v>6.6310000000000002</v>
      </c>
      <c r="G476" s="602">
        <v>67.459999999999994</v>
      </c>
      <c r="H476" s="581">
        <v>108.58</v>
      </c>
      <c r="I476" s="477">
        <v>134</v>
      </c>
      <c r="J476" s="477" t="s">
        <v>17</v>
      </c>
      <c r="K476" s="590" t="s">
        <v>721</v>
      </c>
      <c r="L476" s="593">
        <f t="shared" si="38"/>
        <v>6.6318893923937221</v>
      </c>
      <c r="M476" s="592">
        <f t="shared" si="39"/>
        <v>67.469048169338009</v>
      </c>
      <c r="N476" s="592">
        <f t="shared" si="40"/>
        <v>108.58090785703513</v>
      </c>
      <c r="P476" s="600">
        <f t="shared" si="41"/>
        <v>-9.0481693380155548E-3</v>
      </c>
      <c r="Q476" s="248">
        <f t="shared" si="42"/>
        <v>-9.0785703513063254E-4</v>
      </c>
    </row>
    <row r="477" spans="1:17" x14ac:dyDescent="0.2">
      <c r="A477" s="613">
        <v>41531</v>
      </c>
      <c r="B477" s="470">
        <v>0.42499999999999999</v>
      </c>
      <c r="C477" s="606" t="s">
        <v>71</v>
      </c>
      <c r="D477" s="471" t="s">
        <v>72</v>
      </c>
      <c r="E477" s="471" t="s">
        <v>52</v>
      </c>
      <c r="F477" s="584">
        <v>7.17</v>
      </c>
      <c r="G477" s="585">
        <v>62.4</v>
      </c>
      <c r="H477" s="585">
        <v>100.42</v>
      </c>
      <c r="I477" s="473">
        <v>240</v>
      </c>
      <c r="J477" s="473" t="s">
        <v>17</v>
      </c>
      <c r="K477" s="590" t="s">
        <v>729</v>
      </c>
      <c r="L477" s="593">
        <f t="shared" si="38"/>
        <v>7.1696676027384694</v>
      </c>
      <c r="M477" s="592">
        <f t="shared" si="39"/>
        <v>62.397107170276207</v>
      </c>
      <c r="N477" s="592">
        <f t="shared" si="40"/>
        <v>100.41841004184101</v>
      </c>
      <c r="P477" s="248">
        <f t="shared" si="41"/>
        <v>2.8928297237911238E-3</v>
      </c>
      <c r="Q477" s="248">
        <f t="shared" si="42"/>
        <v>1.5899581589877698E-3</v>
      </c>
    </row>
    <row r="478" spans="1:17" x14ac:dyDescent="0.2">
      <c r="A478" s="613">
        <v>41165</v>
      </c>
      <c r="B478" s="470">
        <v>0.74583333333333324</v>
      </c>
      <c r="C478" s="471" t="s">
        <v>71</v>
      </c>
      <c r="D478" s="471" t="s">
        <v>72</v>
      </c>
      <c r="E478" s="471" t="s">
        <v>52</v>
      </c>
      <c r="F478" s="584">
        <v>7.2430000000000003</v>
      </c>
      <c r="G478" s="585">
        <v>61.77</v>
      </c>
      <c r="H478" s="585">
        <v>99.41</v>
      </c>
      <c r="I478" s="473">
        <v>284</v>
      </c>
      <c r="J478" s="473" t="s">
        <v>17</v>
      </c>
      <c r="K478" s="590" t="s">
        <v>729</v>
      </c>
      <c r="L478" s="593">
        <f t="shared" si="38"/>
        <v>7.2427919444856794</v>
      </c>
      <c r="M478" s="592">
        <f t="shared" si="39"/>
        <v>61.768225653856192</v>
      </c>
      <c r="N478" s="592">
        <f t="shared" si="40"/>
        <v>99.406323346679557</v>
      </c>
      <c r="P478" s="248">
        <f t="shared" si="41"/>
        <v>1.774346143811556E-3</v>
      </c>
      <c r="Q478" s="248">
        <f t="shared" si="42"/>
        <v>3.6766533204399821E-3</v>
      </c>
    </row>
    <row r="479" spans="1:17" x14ac:dyDescent="0.2">
      <c r="A479" s="613">
        <v>41165</v>
      </c>
      <c r="B479" s="476">
        <v>0.37013888888888885</v>
      </c>
      <c r="C479" s="471" t="s">
        <v>71</v>
      </c>
      <c r="D479" s="481" t="s">
        <v>72</v>
      </c>
      <c r="E479" s="471" t="s">
        <v>52</v>
      </c>
      <c r="F479" s="580">
        <v>7.6689999999999996</v>
      </c>
      <c r="G479" s="585">
        <v>58.34</v>
      </c>
      <c r="H479" s="585">
        <v>93.88</v>
      </c>
      <c r="I479" s="477">
        <v>0</v>
      </c>
      <c r="J479" s="473" t="s">
        <v>17</v>
      </c>
      <c r="K479" s="590" t="s">
        <v>729</v>
      </c>
      <c r="L479" s="593">
        <f t="shared" si="38"/>
        <v>7.6686194448213989</v>
      </c>
      <c r="M479" s="592">
        <f t="shared" si="39"/>
        <v>58.337105021630002</v>
      </c>
      <c r="N479" s="592">
        <f t="shared" si="40"/>
        <v>93.884469943930114</v>
      </c>
      <c r="P479" s="248">
        <f t="shared" si="41"/>
        <v>2.8949783700014109E-3</v>
      </c>
      <c r="Q479" s="248">
        <f t="shared" si="42"/>
        <v>-4.4699439301183475E-3</v>
      </c>
    </row>
    <row r="480" spans="1:17" x14ac:dyDescent="0.2">
      <c r="A480" s="613">
        <v>41529</v>
      </c>
      <c r="B480" s="470">
        <v>0.35902777777777778</v>
      </c>
      <c r="C480" s="471" t="s">
        <v>71</v>
      </c>
      <c r="D480" s="471" t="s">
        <v>72</v>
      </c>
      <c r="E480" s="471" t="s">
        <v>52</v>
      </c>
      <c r="F480" s="584">
        <v>7.8070000000000004</v>
      </c>
      <c r="G480" s="585">
        <v>57.31</v>
      </c>
      <c r="H480" s="585">
        <v>92.23</v>
      </c>
      <c r="I480" s="473">
        <v>108</v>
      </c>
      <c r="J480" s="473" t="s">
        <v>17</v>
      </c>
      <c r="K480" s="590" t="s">
        <v>729</v>
      </c>
      <c r="L480" s="593">
        <f t="shared" si="38"/>
        <v>7.8064431759008972</v>
      </c>
      <c r="M480" s="592">
        <f t="shared" si="39"/>
        <v>57.305912438949711</v>
      </c>
      <c r="N480" s="592">
        <f t="shared" si="40"/>
        <v>92.224926348149097</v>
      </c>
      <c r="P480" s="248">
        <f t="shared" si="41"/>
        <v>4.0875610502908444E-3</v>
      </c>
      <c r="Q480" s="248">
        <f t="shared" si="42"/>
        <v>5.0736518509069128E-3</v>
      </c>
    </row>
    <row r="481" spans="1:17" x14ac:dyDescent="0.2">
      <c r="A481" s="613">
        <v>41163</v>
      </c>
      <c r="B481" s="471" t="s">
        <v>217</v>
      </c>
      <c r="C481" s="471" t="s">
        <v>71</v>
      </c>
      <c r="D481" s="471" t="s">
        <v>72</v>
      </c>
      <c r="E481" s="471" t="s">
        <v>52</v>
      </c>
      <c r="F481" s="584">
        <v>8.1159999999999997</v>
      </c>
      <c r="G481" s="585">
        <v>55.12</v>
      </c>
      <c r="H481" s="585">
        <v>88.71</v>
      </c>
      <c r="I481" s="473">
        <v>32</v>
      </c>
      <c r="J481" s="473" t="s">
        <v>17</v>
      </c>
      <c r="K481" s="590" t="s">
        <v>729</v>
      </c>
      <c r="L481" s="593">
        <f t="shared" si="38"/>
        <v>8.1166048332888341</v>
      </c>
      <c r="M481" s="592">
        <f t="shared" si="39"/>
        <v>55.124107739142488</v>
      </c>
      <c r="N481" s="592">
        <f t="shared" si="40"/>
        <v>88.713652045342542</v>
      </c>
      <c r="P481" s="248">
        <f t="shared" si="41"/>
        <v>-4.1077391424906295E-3</v>
      </c>
      <c r="Q481" s="248">
        <f t="shared" si="42"/>
        <v>-3.6520453425481492E-3</v>
      </c>
    </row>
    <row r="482" spans="1:17" x14ac:dyDescent="0.2">
      <c r="A482" s="613">
        <v>41527</v>
      </c>
      <c r="B482" s="470">
        <v>0.33958333333333335</v>
      </c>
      <c r="C482" s="471" t="s">
        <v>71</v>
      </c>
      <c r="D482" s="471" t="s">
        <v>72</v>
      </c>
      <c r="E482" s="471" t="s">
        <v>52</v>
      </c>
      <c r="F482" s="584">
        <v>8.3960000000000008</v>
      </c>
      <c r="G482" s="585">
        <v>53.29</v>
      </c>
      <c r="H482" s="585">
        <v>85.76</v>
      </c>
      <c r="I482" s="473">
        <v>9</v>
      </c>
      <c r="J482" s="473" t="s">
        <v>17</v>
      </c>
      <c r="K482" s="590" t="s">
        <v>729</v>
      </c>
      <c r="L482" s="593">
        <f t="shared" si="38"/>
        <v>8.395332302699952</v>
      </c>
      <c r="M482" s="592">
        <f t="shared" si="39"/>
        <v>53.285762078475507</v>
      </c>
      <c r="N482" s="592">
        <f t="shared" si="40"/>
        <v>85.755121486422112</v>
      </c>
      <c r="P482" s="248">
        <f t="shared" si="41"/>
        <v>4.2379215244920942E-3</v>
      </c>
      <c r="Q482" s="248">
        <f t="shared" si="42"/>
        <v>4.8785135778928179E-3</v>
      </c>
    </row>
    <row r="483" spans="1:17" x14ac:dyDescent="0.2">
      <c r="A483" s="613">
        <v>37532</v>
      </c>
      <c r="B483" s="469"/>
      <c r="C483" s="608" t="s">
        <v>468</v>
      </c>
      <c r="D483" s="471" t="s">
        <v>544</v>
      </c>
      <c r="E483" s="471" t="s">
        <v>26</v>
      </c>
      <c r="F483" s="584">
        <v>7.23</v>
      </c>
      <c r="G483" s="585">
        <v>61.88</v>
      </c>
      <c r="H483" s="598">
        <f>200/1000/F483*3600</f>
        <v>99.585062240663902</v>
      </c>
      <c r="I483" s="473"/>
      <c r="J483" s="473" t="s">
        <v>476</v>
      </c>
      <c r="K483" s="472" t="s">
        <v>468</v>
      </c>
      <c r="L483" s="593">
        <f t="shared" si="38"/>
        <v>7.2299169103245058</v>
      </c>
      <c r="M483" s="592">
        <f t="shared" si="39"/>
        <v>61.879288853510431</v>
      </c>
      <c r="N483" s="592">
        <f t="shared" si="40"/>
        <v>99.585062240663902</v>
      </c>
      <c r="P483" s="248">
        <f t="shared" si="41"/>
        <v>7.1114648957149029E-4</v>
      </c>
      <c r="Q483" s="248">
        <f t="shared" si="42"/>
        <v>0</v>
      </c>
    </row>
    <row r="484" spans="1:17" x14ac:dyDescent="0.2">
      <c r="A484" s="613">
        <v>38247</v>
      </c>
      <c r="B484" s="469"/>
      <c r="C484" s="472" t="s">
        <v>468</v>
      </c>
      <c r="D484" s="471" t="s">
        <v>544</v>
      </c>
      <c r="E484" s="471" t="s">
        <v>26</v>
      </c>
      <c r="F484" s="588">
        <v>7.46</v>
      </c>
      <c r="G484" s="599">
        <v>59.95</v>
      </c>
      <c r="H484" s="598">
        <f>200/1000/F484*3600</f>
        <v>96.514745308310992</v>
      </c>
      <c r="I484" s="478"/>
      <c r="J484" s="478" t="s">
        <v>17</v>
      </c>
      <c r="K484" s="472" t="s">
        <v>468</v>
      </c>
      <c r="L484" s="593">
        <f t="shared" si="38"/>
        <v>7.4626732011823265</v>
      </c>
      <c r="M484" s="592">
        <f t="shared" si="39"/>
        <v>59.971482360707839</v>
      </c>
      <c r="N484" s="592">
        <f t="shared" si="40"/>
        <v>96.514745308310992</v>
      </c>
      <c r="P484" s="600">
        <f t="shared" si="41"/>
        <v>-2.1482360707835824E-2</v>
      </c>
      <c r="Q484" s="248">
        <f t="shared" si="42"/>
        <v>0</v>
      </c>
    </row>
    <row r="485" spans="1:17" x14ac:dyDescent="0.2">
      <c r="A485" s="613">
        <v>37533</v>
      </c>
      <c r="B485" s="469"/>
      <c r="C485" s="472" t="s">
        <v>468</v>
      </c>
      <c r="D485" s="471" t="s">
        <v>544</v>
      </c>
      <c r="E485" s="471" t="s">
        <v>26</v>
      </c>
      <c r="F485" s="584">
        <v>7.7149999999999999</v>
      </c>
      <c r="G485" s="585">
        <v>57.99</v>
      </c>
      <c r="H485" s="598">
        <f>200/1000/F485*3600</f>
        <v>93.324692158133502</v>
      </c>
      <c r="I485" s="473"/>
      <c r="J485" s="473" t="s">
        <v>476</v>
      </c>
      <c r="K485" s="472" t="s">
        <v>468</v>
      </c>
      <c r="L485" s="593">
        <f t="shared" si="38"/>
        <v>7.7149035766663294</v>
      </c>
      <c r="M485" s="592">
        <f t="shared" si="39"/>
        <v>57.989275231481585</v>
      </c>
      <c r="N485" s="592">
        <f t="shared" si="40"/>
        <v>93.324692158133502</v>
      </c>
      <c r="P485" s="248">
        <f t="shared" si="41"/>
        <v>7.2476851841685175E-4</v>
      </c>
      <c r="Q485" s="248">
        <f t="shared" si="42"/>
        <v>0</v>
      </c>
    </row>
    <row r="486" spans="1:17" x14ac:dyDescent="0.2">
      <c r="A486" s="613">
        <v>37165</v>
      </c>
      <c r="B486" s="469"/>
      <c r="C486" s="471" t="s">
        <v>468</v>
      </c>
      <c r="D486" s="471" t="s">
        <v>685</v>
      </c>
      <c r="E486" s="471" t="s">
        <v>26</v>
      </c>
      <c r="F486" s="584">
        <v>8.7799999999999994</v>
      </c>
      <c r="G486" s="585">
        <v>50.96</v>
      </c>
      <c r="H486" s="598">
        <f>200/1000/F486*3600</f>
        <v>82.004555808656036</v>
      </c>
      <c r="I486" s="473"/>
      <c r="J486" s="473" t="s">
        <v>623</v>
      </c>
      <c r="K486" s="472" t="s">
        <v>468</v>
      </c>
      <c r="L486" s="593">
        <f t="shared" si="38"/>
        <v>8.7791848196797559</v>
      </c>
      <c r="M486" s="592">
        <f t="shared" si="39"/>
        <v>50.955268611717592</v>
      </c>
      <c r="N486" s="592">
        <f t="shared" si="40"/>
        <v>82.004555808656036</v>
      </c>
      <c r="P486" s="248">
        <f t="shared" si="41"/>
        <v>4.7313882824084885E-3</v>
      </c>
      <c r="Q486" s="248">
        <f t="shared" si="42"/>
        <v>0</v>
      </c>
    </row>
    <row r="487" spans="1:17" x14ac:dyDescent="0.2">
      <c r="A487" s="613">
        <v>39358</v>
      </c>
      <c r="B487" s="469"/>
      <c r="C487" s="606" t="s">
        <v>425</v>
      </c>
      <c r="D487" s="471" t="s">
        <v>426</v>
      </c>
      <c r="E487" s="471" t="s">
        <v>26</v>
      </c>
      <c r="F487" s="584">
        <v>9.4139999999999997</v>
      </c>
      <c r="G487" s="585">
        <v>47.52</v>
      </c>
      <c r="H487" s="585">
        <v>76.48</v>
      </c>
      <c r="I487" s="473">
        <v>1.56</v>
      </c>
      <c r="J487" s="473" t="s">
        <v>436</v>
      </c>
      <c r="K487" s="472" t="s">
        <v>425</v>
      </c>
      <c r="L487" s="593">
        <f t="shared" si="38"/>
        <v>9.4147150338989967</v>
      </c>
      <c r="M487" s="592">
        <f t="shared" si="39"/>
        <v>47.523609348935672</v>
      </c>
      <c r="N487" s="592">
        <f t="shared" si="40"/>
        <v>76.48183556405354</v>
      </c>
      <c r="P487" s="248">
        <f t="shared" si="41"/>
        <v>-3.6093489356687769E-3</v>
      </c>
      <c r="Q487" s="248">
        <f t="shared" si="42"/>
        <v>-1.8355640535361317E-3</v>
      </c>
    </row>
    <row r="488" spans="1:17" x14ac:dyDescent="0.2">
      <c r="A488" s="613">
        <v>41531</v>
      </c>
      <c r="B488" s="471"/>
      <c r="C488" s="606" t="s">
        <v>88</v>
      </c>
      <c r="D488" s="471" t="s">
        <v>89</v>
      </c>
      <c r="E488" s="471" t="s">
        <v>26</v>
      </c>
      <c r="F488" s="584">
        <v>8.8559999999999999</v>
      </c>
      <c r="G488" s="585">
        <v>50.52</v>
      </c>
      <c r="H488" s="585">
        <v>81.3</v>
      </c>
      <c r="I488" s="473">
        <v>281</v>
      </c>
      <c r="J488" s="473" t="s">
        <v>17</v>
      </c>
      <c r="K488" s="471" t="s">
        <v>88</v>
      </c>
      <c r="L488" s="593">
        <f t="shared" si="38"/>
        <v>8.8556464451876575</v>
      </c>
      <c r="M488" s="592">
        <f t="shared" si="39"/>
        <v>50.517983108726334</v>
      </c>
      <c r="N488" s="592">
        <f t="shared" si="40"/>
        <v>81.300813008130078</v>
      </c>
      <c r="P488" s="248">
        <f t="shared" si="41"/>
        <v>2.0168912736693301E-3</v>
      </c>
      <c r="Q488" s="248">
        <f t="shared" si="42"/>
        <v>-8.1300813008056139E-4</v>
      </c>
    </row>
    <row r="489" spans="1:17" x14ac:dyDescent="0.2">
      <c r="A489" s="613">
        <v>41529</v>
      </c>
      <c r="B489" s="471"/>
      <c r="C489" s="471" t="s">
        <v>88</v>
      </c>
      <c r="D489" s="471" t="s">
        <v>89</v>
      </c>
      <c r="E489" s="471" t="s">
        <v>26</v>
      </c>
      <c r="F489" s="584">
        <v>8.9890000000000008</v>
      </c>
      <c r="G489" s="585">
        <v>49.77</v>
      </c>
      <c r="H489" s="585">
        <v>80.099999999999994</v>
      </c>
      <c r="I489" s="473">
        <v>82</v>
      </c>
      <c r="J489" s="473" t="s">
        <v>17</v>
      </c>
      <c r="K489" s="471" t="s">
        <v>88</v>
      </c>
      <c r="L489" s="593">
        <f t="shared" si="38"/>
        <v>8.9890950052417207</v>
      </c>
      <c r="M489" s="592">
        <f t="shared" si="39"/>
        <v>49.77052602190237</v>
      </c>
      <c r="N489" s="592">
        <f t="shared" si="40"/>
        <v>80.097897430192461</v>
      </c>
      <c r="P489" s="248">
        <f t="shared" si="41"/>
        <v>-5.2602190236683555E-4</v>
      </c>
      <c r="Q489" s="248">
        <f t="shared" si="42"/>
        <v>2.1025698075334276E-3</v>
      </c>
    </row>
    <row r="490" spans="1:17" x14ac:dyDescent="0.2">
      <c r="A490" s="613">
        <v>40072</v>
      </c>
      <c r="B490" s="470">
        <v>0.37916666666666665</v>
      </c>
      <c r="C490" s="606" t="s">
        <v>389</v>
      </c>
      <c r="D490" s="471" t="s">
        <v>105</v>
      </c>
      <c r="E490" s="471" t="s">
        <v>26</v>
      </c>
      <c r="F490" s="584">
        <v>7.1379999999999999</v>
      </c>
      <c r="G490" s="585">
        <v>62.677</v>
      </c>
      <c r="H490" s="585">
        <v>100.869</v>
      </c>
      <c r="I490" s="473">
        <v>86</v>
      </c>
      <c r="J490" s="473" t="s">
        <v>17</v>
      </c>
      <c r="K490" s="472" t="s">
        <v>460</v>
      </c>
      <c r="L490" s="593">
        <f t="shared" si="38"/>
        <v>7.1379813713304792</v>
      </c>
      <c r="M490" s="592">
        <f t="shared" si="39"/>
        <v>62.676836426293136</v>
      </c>
      <c r="N490" s="592">
        <f t="shared" si="40"/>
        <v>100.86859064163632</v>
      </c>
      <c r="P490" s="248">
        <f t="shared" si="41"/>
        <v>1.6357370686392869E-4</v>
      </c>
      <c r="Q490" s="248">
        <f t="shared" si="42"/>
        <v>4.0935836368305445E-4</v>
      </c>
    </row>
    <row r="491" spans="1:17" x14ac:dyDescent="0.2">
      <c r="A491" s="614">
        <v>39709</v>
      </c>
      <c r="B491" s="474"/>
      <c r="C491" s="471" t="s">
        <v>389</v>
      </c>
      <c r="D491" s="471" t="s">
        <v>105</v>
      </c>
      <c r="E491" s="471" t="s">
        <v>26</v>
      </c>
      <c r="F491" s="586">
        <v>7.4349999999999996</v>
      </c>
      <c r="G491" s="587">
        <v>60.17</v>
      </c>
      <c r="H491" s="587">
        <v>96.84</v>
      </c>
      <c r="I491" s="475">
        <v>0.16</v>
      </c>
      <c r="J491" s="475" t="s">
        <v>17</v>
      </c>
      <c r="K491" s="472" t="s">
        <v>460</v>
      </c>
      <c r="L491" s="593">
        <f t="shared" si="38"/>
        <v>7.4353873759494826</v>
      </c>
      <c r="M491" s="592">
        <f t="shared" si="39"/>
        <v>60.17313495775123</v>
      </c>
      <c r="N491" s="592">
        <f t="shared" si="40"/>
        <v>96.839273705447212</v>
      </c>
      <c r="P491" s="248">
        <f t="shared" si="41"/>
        <v>-3.1349577512287397E-3</v>
      </c>
      <c r="Q491" s="248">
        <f t="shared" si="42"/>
        <v>7.2629455279127342E-4</v>
      </c>
    </row>
    <row r="492" spans="1:17" x14ac:dyDescent="0.2">
      <c r="A492" s="614">
        <v>39707</v>
      </c>
      <c r="B492" s="474"/>
      <c r="C492" s="471" t="s">
        <v>389</v>
      </c>
      <c r="D492" s="471" t="s">
        <v>105</v>
      </c>
      <c r="E492" s="471" t="s">
        <v>26</v>
      </c>
      <c r="F492" s="586">
        <v>7.718</v>
      </c>
      <c r="G492" s="587">
        <v>57.97</v>
      </c>
      <c r="H492" s="587">
        <v>93.29</v>
      </c>
      <c r="I492" s="475">
        <v>0.22</v>
      </c>
      <c r="J492" s="475" t="s">
        <v>17</v>
      </c>
      <c r="K492" s="472" t="s">
        <v>460</v>
      </c>
      <c r="L492" s="593">
        <f t="shared" si="38"/>
        <v>7.7175652649798252</v>
      </c>
      <c r="M492" s="592">
        <f t="shared" si="39"/>
        <v>57.966734699518064</v>
      </c>
      <c r="N492" s="592">
        <f t="shared" si="40"/>
        <v>93.288416688261208</v>
      </c>
      <c r="P492" s="248">
        <f t="shared" si="41"/>
        <v>3.265300481935185E-3</v>
      </c>
      <c r="Q492" s="248">
        <f t="shared" si="42"/>
        <v>1.583311738798443E-3</v>
      </c>
    </row>
    <row r="493" spans="1:17" x14ac:dyDescent="0.2">
      <c r="A493" s="613">
        <v>37534</v>
      </c>
      <c r="B493" s="469"/>
      <c r="C493" s="471" t="s">
        <v>389</v>
      </c>
      <c r="D493" s="471" t="s">
        <v>601</v>
      </c>
      <c r="E493" s="471" t="s">
        <v>26</v>
      </c>
      <c r="F493" s="584">
        <v>8.5549999999999997</v>
      </c>
      <c r="G493" s="585">
        <v>52.295000000000002</v>
      </c>
      <c r="H493" s="598">
        <f t="shared" ref="H493:H498" si="43">200/1000/F493*3600</f>
        <v>84.161309175920522</v>
      </c>
      <c r="I493" s="483"/>
      <c r="J493" s="473" t="s">
        <v>476</v>
      </c>
      <c r="K493" s="590" t="s">
        <v>712</v>
      </c>
      <c r="L493" s="593">
        <f t="shared" si="38"/>
        <v>8.5550675668970353</v>
      </c>
      <c r="M493" s="592">
        <f t="shared" si="39"/>
        <v>52.295413022896604</v>
      </c>
      <c r="N493" s="592">
        <f t="shared" si="40"/>
        <v>84.161309175920522</v>
      </c>
      <c r="P493" s="248">
        <f t="shared" si="41"/>
        <v>-4.1302289660194447E-4</v>
      </c>
      <c r="Q493" s="248">
        <f t="shared" si="42"/>
        <v>0</v>
      </c>
    </row>
    <row r="494" spans="1:17" x14ac:dyDescent="0.2">
      <c r="A494" s="613">
        <v>37532</v>
      </c>
      <c r="B494" s="469"/>
      <c r="C494" s="471" t="s">
        <v>389</v>
      </c>
      <c r="D494" s="471" t="s">
        <v>601</v>
      </c>
      <c r="E494" s="471" t="s">
        <v>26</v>
      </c>
      <c r="F494" s="584">
        <v>8.58</v>
      </c>
      <c r="G494" s="585">
        <v>52.143000000000001</v>
      </c>
      <c r="H494" s="598">
        <f t="shared" si="43"/>
        <v>83.91608391608392</v>
      </c>
      <c r="I494" s="473"/>
      <c r="J494" s="473" t="s">
        <v>534</v>
      </c>
      <c r="K494" s="590" t="s">
        <v>712</v>
      </c>
      <c r="L494" s="593">
        <f t="shared" si="38"/>
        <v>8.5800061064933058</v>
      </c>
      <c r="M494" s="592">
        <f t="shared" si="39"/>
        <v>52.143037110825226</v>
      </c>
      <c r="N494" s="592">
        <f t="shared" si="40"/>
        <v>83.91608391608392</v>
      </c>
      <c r="P494" s="248">
        <f t="shared" si="41"/>
        <v>-3.7110825225283861E-5</v>
      </c>
      <c r="Q494" s="248">
        <f t="shared" si="42"/>
        <v>0</v>
      </c>
    </row>
    <row r="495" spans="1:17" x14ac:dyDescent="0.2">
      <c r="A495" s="613">
        <v>37170</v>
      </c>
      <c r="B495" s="469"/>
      <c r="C495" s="471" t="s">
        <v>389</v>
      </c>
      <c r="D495" s="471" t="s">
        <v>601</v>
      </c>
      <c r="E495" s="471" t="s">
        <v>26</v>
      </c>
      <c r="F495" s="584">
        <v>8.8000000000000007</v>
      </c>
      <c r="G495" s="601">
        <v>50.86</v>
      </c>
      <c r="H495" s="598">
        <f t="shared" si="43"/>
        <v>81.818181818181827</v>
      </c>
      <c r="I495" s="473"/>
      <c r="J495" s="473" t="s">
        <v>623</v>
      </c>
      <c r="K495" s="590" t="s">
        <v>712</v>
      </c>
      <c r="L495" s="593">
        <f t="shared" si="38"/>
        <v>8.7964462919952897</v>
      </c>
      <c r="M495" s="592">
        <f t="shared" si="39"/>
        <v>50.839461183054588</v>
      </c>
      <c r="N495" s="592">
        <f t="shared" si="40"/>
        <v>81.818181818181827</v>
      </c>
      <c r="P495" s="600">
        <f t="shared" si="41"/>
        <v>2.0538816945411043E-2</v>
      </c>
      <c r="Q495" s="248">
        <f t="shared" si="42"/>
        <v>0</v>
      </c>
    </row>
    <row r="496" spans="1:17" x14ac:dyDescent="0.2">
      <c r="A496" s="613">
        <v>37167</v>
      </c>
      <c r="B496" s="469"/>
      <c r="C496" s="471" t="s">
        <v>389</v>
      </c>
      <c r="D496" s="471" t="s">
        <v>601</v>
      </c>
      <c r="E496" s="471" t="s">
        <v>26</v>
      </c>
      <c r="F496" s="584">
        <v>9.4499999999999993</v>
      </c>
      <c r="G496" s="601">
        <v>47.36</v>
      </c>
      <c r="H496" s="598">
        <f t="shared" si="43"/>
        <v>76.190476190476204</v>
      </c>
      <c r="I496" s="473"/>
      <c r="J496" s="473" t="s">
        <v>623</v>
      </c>
      <c r="K496" s="590" t="s">
        <v>712</v>
      </c>
      <c r="L496" s="593">
        <f t="shared" si="38"/>
        <v>9.4465215036081176</v>
      </c>
      <c r="M496" s="592">
        <f t="shared" si="39"/>
        <v>47.342567027606393</v>
      </c>
      <c r="N496" s="592">
        <f t="shared" si="40"/>
        <v>76.190476190476204</v>
      </c>
      <c r="P496" s="600">
        <f t="shared" si="41"/>
        <v>1.743297239360686E-2</v>
      </c>
      <c r="Q496" s="248">
        <f t="shared" si="42"/>
        <v>0</v>
      </c>
    </row>
    <row r="497" spans="1:17" x14ac:dyDescent="0.2">
      <c r="A497" s="613">
        <v>37166</v>
      </c>
      <c r="B497" s="469"/>
      <c r="C497" s="471" t="s">
        <v>389</v>
      </c>
      <c r="D497" s="471" t="s">
        <v>601</v>
      </c>
      <c r="E497" s="471" t="s">
        <v>26</v>
      </c>
      <c r="F497" s="584">
        <v>9.85</v>
      </c>
      <c r="G497" s="585">
        <v>45.42</v>
      </c>
      <c r="H497" s="598">
        <f t="shared" si="43"/>
        <v>73.096446700507627</v>
      </c>
      <c r="I497" s="473"/>
      <c r="J497" s="473" t="s">
        <v>623</v>
      </c>
      <c r="K497" s="590" t="s">
        <v>712</v>
      </c>
      <c r="L497" s="593">
        <f t="shared" si="38"/>
        <v>9.8500056893632859</v>
      </c>
      <c r="M497" s="592">
        <f t="shared" si="39"/>
        <v>45.42002623460715</v>
      </c>
      <c r="N497" s="592">
        <f t="shared" si="40"/>
        <v>73.096446700507627</v>
      </c>
      <c r="P497" s="248">
        <f t="shared" si="41"/>
        <v>-2.6234607148012401E-5</v>
      </c>
      <c r="Q497" s="248">
        <f t="shared" si="42"/>
        <v>0</v>
      </c>
    </row>
    <row r="498" spans="1:17" x14ac:dyDescent="0.2">
      <c r="A498" s="613">
        <v>37533</v>
      </c>
      <c r="B498" s="469"/>
      <c r="C498" s="606" t="s">
        <v>675</v>
      </c>
      <c r="D498" s="471" t="s">
        <v>603</v>
      </c>
      <c r="E498" s="471" t="s">
        <v>26</v>
      </c>
      <c r="F498" s="584">
        <v>8.3650000000000002</v>
      </c>
      <c r="G498" s="585">
        <v>53.482999999999997</v>
      </c>
      <c r="H498" s="598">
        <f t="shared" si="43"/>
        <v>86.072922893006577</v>
      </c>
      <c r="I498" s="473"/>
      <c r="J498" s="473" t="s">
        <v>476</v>
      </c>
      <c r="K498" s="590" t="s">
        <v>712</v>
      </c>
      <c r="L498" s="593">
        <f t="shared" si="38"/>
        <v>8.3650367109339498</v>
      </c>
      <c r="M498" s="592">
        <f t="shared" si="39"/>
        <v>53.483234717379602</v>
      </c>
      <c r="N498" s="592">
        <f t="shared" si="40"/>
        <v>86.072922893006577</v>
      </c>
      <c r="P498" s="248">
        <f t="shared" si="41"/>
        <v>-2.3471737960534256E-4</v>
      </c>
      <c r="Q498" s="248">
        <f t="shared" si="42"/>
        <v>0</v>
      </c>
    </row>
    <row r="499" spans="1:17" x14ac:dyDescent="0.2">
      <c r="A499" s="613">
        <v>41894</v>
      </c>
      <c r="B499" s="476">
        <v>0.24305555555555555</v>
      </c>
      <c r="C499" s="606" t="s">
        <v>45</v>
      </c>
      <c r="D499" s="471" t="s">
        <v>46</v>
      </c>
      <c r="E499" s="471" t="s">
        <v>26</v>
      </c>
      <c r="F499" s="580">
        <v>8.5139999999999993</v>
      </c>
      <c r="G499" s="585">
        <v>52.55</v>
      </c>
      <c r="H499" s="585">
        <v>84.57</v>
      </c>
      <c r="I499" s="477">
        <v>189</v>
      </c>
      <c r="J499" s="473" t="s">
        <v>17</v>
      </c>
      <c r="K499" s="590" t="s">
        <v>130</v>
      </c>
      <c r="L499" s="593">
        <f t="shared" si="38"/>
        <v>8.513553918380218</v>
      </c>
      <c r="M499" s="592">
        <f t="shared" si="39"/>
        <v>52.547246700831622</v>
      </c>
      <c r="N499" s="592">
        <f t="shared" si="40"/>
        <v>84.566596194503177</v>
      </c>
      <c r="P499" s="248">
        <f t="shared" si="41"/>
        <v>2.7532991683756336E-3</v>
      </c>
      <c r="Q499" s="248">
        <f t="shared" si="42"/>
        <v>3.4038054968164033E-3</v>
      </c>
    </row>
    <row r="500" spans="1:17" x14ac:dyDescent="0.2">
      <c r="A500" s="613">
        <v>41895</v>
      </c>
      <c r="B500" s="471" t="s">
        <v>165</v>
      </c>
      <c r="C500" s="471" t="s">
        <v>45</v>
      </c>
      <c r="D500" s="471" t="s">
        <v>46</v>
      </c>
      <c r="E500" s="471" t="s">
        <v>26</v>
      </c>
      <c r="F500" s="580">
        <v>8.8510000000000009</v>
      </c>
      <c r="G500" s="585">
        <v>50.55</v>
      </c>
      <c r="H500" s="585">
        <v>81.349999999999994</v>
      </c>
      <c r="I500" s="477">
        <v>259</v>
      </c>
      <c r="J500" s="473" t="s">
        <v>17</v>
      </c>
      <c r="K500" s="590" t="s">
        <v>130</v>
      </c>
      <c r="L500" s="593">
        <f t="shared" si="38"/>
        <v>8.8503908686623234</v>
      </c>
      <c r="M500" s="592">
        <f t="shared" si="39"/>
        <v>50.54652111748733</v>
      </c>
      <c r="N500" s="592">
        <f t="shared" si="40"/>
        <v>81.346740481301538</v>
      </c>
      <c r="P500" s="248">
        <f t="shared" si="41"/>
        <v>3.4788825126668144E-3</v>
      </c>
      <c r="Q500" s="248">
        <f t="shared" si="42"/>
        <v>3.2595186984565316E-3</v>
      </c>
    </row>
    <row r="501" spans="1:17" x14ac:dyDescent="0.2">
      <c r="A501" s="613">
        <v>41894</v>
      </c>
      <c r="B501" s="476">
        <v>0.35625000000000001</v>
      </c>
      <c r="C501" s="471" t="s">
        <v>45</v>
      </c>
      <c r="D501" s="471" t="s">
        <v>46</v>
      </c>
      <c r="E501" s="471" t="s">
        <v>26</v>
      </c>
      <c r="F501" s="580">
        <v>9.0210000000000008</v>
      </c>
      <c r="G501" s="585">
        <v>49.59</v>
      </c>
      <c r="H501" s="585">
        <v>79.81</v>
      </c>
      <c r="I501" s="477">
        <v>75</v>
      </c>
      <c r="J501" s="473" t="s">
        <v>17</v>
      </c>
      <c r="K501" s="590" t="s">
        <v>130</v>
      </c>
      <c r="L501" s="593">
        <f t="shared" si="38"/>
        <v>9.0217232992716347</v>
      </c>
      <c r="M501" s="592">
        <f t="shared" si="39"/>
        <v>49.593976101416736</v>
      </c>
      <c r="N501" s="592">
        <f t="shared" si="40"/>
        <v>79.81376787495843</v>
      </c>
      <c r="P501" s="248">
        <f t="shared" si="41"/>
        <v>-3.976101416732547E-3</v>
      </c>
      <c r="Q501" s="248">
        <f t="shared" si="42"/>
        <v>-3.7678749584273419E-3</v>
      </c>
    </row>
    <row r="502" spans="1:17" x14ac:dyDescent="0.2">
      <c r="A502" s="613">
        <v>41894</v>
      </c>
      <c r="B502" s="476">
        <v>0.29791666666666666</v>
      </c>
      <c r="C502" s="471" t="s">
        <v>45</v>
      </c>
      <c r="D502" s="471" t="s">
        <v>46</v>
      </c>
      <c r="E502" s="481" t="s">
        <v>26</v>
      </c>
      <c r="F502" s="580">
        <v>9.7810000000000006</v>
      </c>
      <c r="G502" s="585">
        <v>45.74</v>
      </c>
      <c r="H502" s="585">
        <v>73.61</v>
      </c>
      <c r="I502" s="477">
        <v>217</v>
      </c>
      <c r="J502" s="473" t="s">
        <v>17</v>
      </c>
      <c r="K502" s="590" t="s">
        <v>130</v>
      </c>
      <c r="L502" s="593">
        <f t="shared" si="38"/>
        <v>9.7810944121311856</v>
      </c>
      <c r="M502" s="592">
        <f t="shared" si="39"/>
        <v>45.740441510160558</v>
      </c>
      <c r="N502" s="592">
        <f t="shared" si="40"/>
        <v>73.612105101727835</v>
      </c>
      <c r="P502" s="248">
        <f t="shared" si="41"/>
        <v>-4.4151016055593573E-4</v>
      </c>
      <c r="Q502" s="248">
        <f t="shared" si="42"/>
        <v>-2.1051017278352901E-3</v>
      </c>
    </row>
    <row r="503" spans="1:17" x14ac:dyDescent="0.2">
      <c r="A503" s="613">
        <v>37882</v>
      </c>
      <c r="B503" s="469"/>
      <c r="C503" s="606" t="s">
        <v>114</v>
      </c>
      <c r="D503" s="471" t="s">
        <v>496</v>
      </c>
      <c r="E503" s="481" t="s">
        <v>26</v>
      </c>
      <c r="F503" s="584">
        <v>7.2080000000000002</v>
      </c>
      <c r="G503" s="585">
        <v>62.067999999999998</v>
      </c>
      <c r="H503" s="598">
        <f>200/1000/F503*3600</f>
        <v>99.88901220865705</v>
      </c>
      <c r="I503" s="473"/>
      <c r="J503" s="473" t="s">
        <v>436</v>
      </c>
      <c r="K503" s="472" t="s">
        <v>497</v>
      </c>
      <c r="L503" s="593">
        <f t="shared" si="38"/>
        <v>7.2080179546768139</v>
      </c>
      <c r="M503" s="592">
        <f t="shared" si="39"/>
        <v>62.068154607502834</v>
      </c>
      <c r="N503" s="592">
        <f t="shared" si="40"/>
        <v>99.88901220865705</v>
      </c>
      <c r="P503" s="248">
        <f t="shared" si="41"/>
        <v>-1.5460750283580182E-4</v>
      </c>
      <c r="Q503" s="248">
        <f t="shared" si="42"/>
        <v>0</v>
      </c>
    </row>
    <row r="504" spans="1:17" x14ac:dyDescent="0.2">
      <c r="A504" s="613">
        <v>37883</v>
      </c>
      <c r="B504" s="469"/>
      <c r="C504" s="471" t="s">
        <v>114</v>
      </c>
      <c r="D504" s="471" t="s">
        <v>496</v>
      </c>
      <c r="E504" s="481" t="s">
        <v>26</v>
      </c>
      <c r="F504" s="584">
        <v>7.37</v>
      </c>
      <c r="G504" s="585">
        <v>60.704000000000001</v>
      </c>
      <c r="H504" s="598">
        <f>200/1000/F504*3600</f>
        <v>97.693351424694711</v>
      </c>
      <c r="I504" s="473"/>
      <c r="J504" s="473" t="s">
        <v>436</v>
      </c>
      <c r="K504" s="472" t="s">
        <v>497</v>
      </c>
      <c r="L504" s="593">
        <f t="shared" si="38"/>
        <v>7.3699798762994275</v>
      </c>
      <c r="M504" s="592">
        <f t="shared" si="39"/>
        <v>60.703834248423391</v>
      </c>
      <c r="N504" s="592">
        <f t="shared" si="40"/>
        <v>97.693351424694711</v>
      </c>
      <c r="P504" s="248">
        <f t="shared" si="41"/>
        <v>1.6575157660980722E-4</v>
      </c>
      <c r="Q504" s="248">
        <f t="shared" si="42"/>
        <v>0</v>
      </c>
    </row>
    <row r="505" spans="1:17" x14ac:dyDescent="0.2">
      <c r="A505" s="613">
        <v>37879</v>
      </c>
      <c r="B505" s="469"/>
      <c r="C505" s="471" t="s">
        <v>114</v>
      </c>
      <c r="D505" s="471" t="s">
        <v>496</v>
      </c>
      <c r="E505" s="481" t="s">
        <v>26</v>
      </c>
      <c r="F505" s="584">
        <v>7.5250000000000004</v>
      </c>
      <c r="G505" s="585">
        <v>59.45</v>
      </c>
      <c r="H505" s="598">
        <f>200/1000/F505*3600</f>
        <v>95.68106312292359</v>
      </c>
      <c r="I505" s="473"/>
      <c r="J505" s="473" t="s">
        <v>436</v>
      </c>
      <c r="K505" s="472" t="s">
        <v>497</v>
      </c>
      <c r="L505" s="593">
        <f t="shared" si="38"/>
        <v>7.5254374837826807</v>
      </c>
      <c r="M505" s="592">
        <f t="shared" si="39"/>
        <v>59.453456267226628</v>
      </c>
      <c r="N505" s="592">
        <f t="shared" si="40"/>
        <v>95.68106312292359</v>
      </c>
      <c r="P505" s="248">
        <f t="shared" si="41"/>
        <v>-3.4562672266247318E-3</v>
      </c>
      <c r="Q505" s="248">
        <f t="shared" si="42"/>
        <v>0</v>
      </c>
    </row>
    <row r="506" spans="1:17" x14ac:dyDescent="0.2">
      <c r="A506" s="613">
        <v>41165</v>
      </c>
      <c r="B506" s="476">
        <v>0.37361111111111112</v>
      </c>
      <c r="C506" s="471" t="s">
        <v>114</v>
      </c>
      <c r="D506" s="471" t="s">
        <v>120</v>
      </c>
      <c r="E506" s="481" t="s">
        <v>26</v>
      </c>
      <c r="F506" s="580">
        <v>8.2620000000000005</v>
      </c>
      <c r="G506" s="585">
        <v>54.15</v>
      </c>
      <c r="H506" s="585">
        <v>87.15</v>
      </c>
      <c r="I506" s="477">
        <v>312</v>
      </c>
      <c r="J506" s="473" t="s">
        <v>17</v>
      </c>
      <c r="K506" s="590" t="s">
        <v>733</v>
      </c>
      <c r="L506" s="593">
        <f t="shared" si="38"/>
        <v>8.2619992319645519</v>
      </c>
      <c r="M506" s="592">
        <f t="shared" si="39"/>
        <v>54.149994966216461</v>
      </c>
      <c r="N506" s="592">
        <f t="shared" si="40"/>
        <v>87.145969498910674</v>
      </c>
      <c r="P506" s="248">
        <f t="shared" si="41"/>
        <v>5.0337835375557916E-6</v>
      </c>
      <c r="Q506" s="248">
        <f t="shared" si="42"/>
        <v>4.0305010893320059E-3</v>
      </c>
    </row>
    <row r="507" spans="1:17" x14ac:dyDescent="0.2">
      <c r="A507" s="613">
        <v>41164</v>
      </c>
      <c r="B507" s="470">
        <v>0.31597222222222221</v>
      </c>
      <c r="C507" s="471" t="s">
        <v>114</v>
      </c>
      <c r="D507" s="471" t="s">
        <v>120</v>
      </c>
      <c r="E507" s="481" t="s">
        <v>26</v>
      </c>
      <c r="F507" s="580">
        <v>9.1059999999999999</v>
      </c>
      <c r="G507" s="585">
        <v>49.13</v>
      </c>
      <c r="H507" s="585">
        <v>79.069999999999993</v>
      </c>
      <c r="I507" s="477">
        <v>107</v>
      </c>
      <c r="J507" s="473" t="s">
        <v>17</v>
      </c>
      <c r="K507" s="590" t="s">
        <v>733</v>
      </c>
      <c r="L507" s="593">
        <f t="shared" si="38"/>
        <v>9.1061929251146019</v>
      </c>
      <c r="M507" s="592">
        <f t="shared" si="39"/>
        <v>49.131040897307315</v>
      </c>
      <c r="N507" s="592">
        <f t="shared" si="40"/>
        <v>79.068745881836165</v>
      </c>
      <c r="P507" s="248">
        <f t="shared" si="41"/>
        <v>-1.0408973073126049E-3</v>
      </c>
      <c r="Q507" s="248">
        <f t="shared" si="42"/>
        <v>1.2541181638283661E-3</v>
      </c>
    </row>
    <row r="508" spans="1:17" x14ac:dyDescent="0.2">
      <c r="A508" s="613">
        <v>41167</v>
      </c>
      <c r="B508" s="470">
        <v>0.28750000000000003</v>
      </c>
      <c r="C508" s="606" t="s">
        <v>58</v>
      </c>
      <c r="D508" s="471" t="s">
        <v>59</v>
      </c>
      <c r="E508" s="471" t="s">
        <v>20</v>
      </c>
      <c r="F508" s="584">
        <v>5.9039999999999999</v>
      </c>
      <c r="G508" s="585">
        <v>75.78</v>
      </c>
      <c r="H508" s="585">
        <v>121.95</v>
      </c>
      <c r="I508" s="473">
        <v>248</v>
      </c>
      <c r="J508" s="473" t="s">
        <v>17</v>
      </c>
      <c r="K508" s="590" t="s">
        <v>711</v>
      </c>
      <c r="L508" s="593">
        <f t="shared" si="38"/>
        <v>5.9037642967917723</v>
      </c>
      <c r="M508" s="592">
        <f t="shared" si="39"/>
        <v>75.77697466308949</v>
      </c>
      <c r="N508" s="592">
        <f t="shared" si="40"/>
        <v>121.95121951219514</v>
      </c>
      <c r="P508" s="248">
        <f t="shared" si="41"/>
        <v>3.0253369105111005E-3</v>
      </c>
      <c r="Q508" s="248">
        <f t="shared" si="42"/>
        <v>-1.2195121951350529E-3</v>
      </c>
    </row>
    <row r="509" spans="1:17" x14ac:dyDescent="0.2">
      <c r="A509" s="613">
        <v>41165</v>
      </c>
      <c r="B509" s="476">
        <v>0.39027777777777778</v>
      </c>
      <c r="C509" s="471" t="s">
        <v>58</v>
      </c>
      <c r="D509" s="471" t="s">
        <v>59</v>
      </c>
      <c r="E509" s="471" t="s">
        <v>20</v>
      </c>
      <c r="F509" s="580">
        <v>6.0579999999999998</v>
      </c>
      <c r="G509" s="585">
        <v>73.849999999999994</v>
      </c>
      <c r="H509" s="585">
        <v>118.85</v>
      </c>
      <c r="I509" s="477">
        <v>273</v>
      </c>
      <c r="J509" s="473" t="s">
        <v>17</v>
      </c>
      <c r="K509" s="590" t="s">
        <v>711</v>
      </c>
      <c r="L509" s="593">
        <f t="shared" si="38"/>
        <v>6.0580536006889707</v>
      </c>
      <c r="M509" s="592">
        <f t="shared" si="39"/>
        <v>73.850653418765333</v>
      </c>
      <c r="N509" s="592">
        <f t="shared" si="40"/>
        <v>118.85110597556951</v>
      </c>
      <c r="P509" s="248">
        <f t="shared" si="41"/>
        <v>-6.5341876533864252E-4</v>
      </c>
      <c r="Q509" s="248">
        <f t="shared" si="42"/>
        <v>-1.1059755695157492E-3</v>
      </c>
    </row>
    <row r="510" spans="1:17" x14ac:dyDescent="0.2">
      <c r="A510" s="613">
        <v>41531</v>
      </c>
      <c r="B510" s="471"/>
      <c r="C510" s="471" t="s">
        <v>58</v>
      </c>
      <c r="D510" s="471" t="s">
        <v>59</v>
      </c>
      <c r="E510" s="471" t="s">
        <v>20</v>
      </c>
      <c r="F510" s="584">
        <v>6.3520000000000003</v>
      </c>
      <c r="G510" s="585">
        <v>70.430000000000007</v>
      </c>
      <c r="H510" s="585">
        <v>113.35</v>
      </c>
      <c r="I510" s="473">
        <v>64</v>
      </c>
      <c r="J510" s="473" t="s">
        <v>17</v>
      </c>
      <c r="K510" s="590" t="s">
        <v>711</v>
      </c>
      <c r="L510" s="593">
        <f t="shared" si="38"/>
        <v>6.3522257335067502</v>
      </c>
      <c r="M510" s="592">
        <f t="shared" si="39"/>
        <v>70.432502898438358</v>
      </c>
      <c r="N510" s="592">
        <f t="shared" si="40"/>
        <v>113.35012594458439</v>
      </c>
      <c r="P510" s="248">
        <f t="shared" si="41"/>
        <v>-2.5028984383510533E-3</v>
      </c>
      <c r="Q510" s="248">
        <f t="shared" si="42"/>
        <v>-1.2594458439707523E-4</v>
      </c>
    </row>
    <row r="511" spans="1:17" x14ac:dyDescent="0.2">
      <c r="A511" s="613">
        <v>40437</v>
      </c>
      <c r="B511" s="470">
        <v>0.39305555555555555</v>
      </c>
      <c r="C511" s="471" t="s">
        <v>58</v>
      </c>
      <c r="D511" s="471" t="s">
        <v>752</v>
      </c>
      <c r="E511" s="471" t="s">
        <v>20</v>
      </c>
      <c r="F511" s="584">
        <v>6.4</v>
      </c>
      <c r="G511" s="585">
        <v>69.900000000000006</v>
      </c>
      <c r="H511" s="585">
        <v>112.5</v>
      </c>
      <c r="I511" s="473">
        <v>131</v>
      </c>
      <c r="J511" s="473" t="s">
        <v>127</v>
      </c>
      <c r="K511" s="472" t="s">
        <v>735</v>
      </c>
      <c r="L511" s="593">
        <f t="shared" si="38"/>
        <v>6.4003899629596628</v>
      </c>
      <c r="M511" s="592">
        <f t="shared" si="39"/>
        <v>69.904259126700055</v>
      </c>
      <c r="N511" s="592">
        <f t="shared" si="40"/>
        <v>112.5</v>
      </c>
      <c r="P511" s="248">
        <f t="shared" si="41"/>
        <v>-4.2591267000489097E-3</v>
      </c>
      <c r="Q511" s="248">
        <f t="shared" si="42"/>
        <v>0</v>
      </c>
    </row>
    <row r="512" spans="1:17" x14ac:dyDescent="0.2">
      <c r="A512" s="613">
        <v>40803</v>
      </c>
      <c r="B512" s="471"/>
      <c r="C512" s="471" t="s">
        <v>58</v>
      </c>
      <c r="D512" s="471" t="s">
        <v>59</v>
      </c>
      <c r="E512" s="471" t="s">
        <v>20</v>
      </c>
      <c r="F512" s="584">
        <v>6.4740000000000002</v>
      </c>
      <c r="G512" s="585">
        <v>69.11</v>
      </c>
      <c r="H512" s="585">
        <v>111.21</v>
      </c>
      <c r="I512" s="473">
        <v>113</v>
      </c>
      <c r="J512" s="473" t="s">
        <v>127</v>
      </c>
      <c r="K512" s="590" t="s">
        <v>711</v>
      </c>
      <c r="L512" s="593">
        <f t="shared" si="38"/>
        <v>6.4735531531020172</v>
      </c>
      <c r="M512" s="592">
        <f t="shared" si="39"/>
        <v>69.105229905912935</v>
      </c>
      <c r="N512" s="592">
        <f t="shared" si="40"/>
        <v>111.21408711770158</v>
      </c>
      <c r="P512" s="248">
        <f t="shared" si="41"/>
        <v>4.7700940870640807E-3</v>
      </c>
      <c r="Q512" s="248">
        <f t="shared" si="42"/>
        <v>-4.0871177015873172E-3</v>
      </c>
    </row>
    <row r="513" spans="1:17" x14ac:dyDescent="0.2">
      <c r="A513" s="613">
        <v>40799</v>
      </c>
      <c r="B513" s="471"/>
      <c r="C513" s="471" t="s">
        <v>58</v>
      </c>
      <c r="D513" s="471" t="s">
        <v>59</v>
      </c>
      <c r="E513" s="471" t="s">
        <v>20</v>
      </c>
      <c r="F513" s="584">
        <v>6.9550000000000001</v>
      </c>
      <c r="G513" s="601">
        <v>66.34</v>
      </c>
      <c r="H513" s="585">
        <v>103.52</v>
      </c>
      <c r="I513" s="473">
        <v>237</v>
      </c>
      <c r="J513" s="473" t="s">
        <v>127</v>
      </c>
      <c r="K513" s="590" t="s">
        <v>711</v>
      </c>
      <c r="L513" s="593">
        <f t="shared" ref="L513:L576" si="44">3600/G513/5280/12/2.54*100*200</f>
        <v>6.743853759585174</v>
      </c>
      <c r="M513" s="592">
        <f t="shared" ref="M513:M576" si="45">200*100/2.54/12/5280/F513*3600</f>
        <v>64.325989706812422</v>
      </c>
      <c r="N513" s="592">
        <f t="shared" ref="N513:N576" si="46">200/1000/F513*3600</f>
        <v>103.52264557872036</v>
      </c>
      <c r="P513" s="600">
        <f t="shared" ref="P513:P576" si="47">G513-M513</f>
        <v>2.0140102931875816</v>
      </c>
      <c r="Q513" s="248">
        <f t="shared" ref="Q513:Q576" si="48">H513-N513</f>
        <v>-2.645578720361641E-3</v>
      </c>
    </row>
    <row r="514" spans="1:17" x14ac:dyDescent="0.2">
      <c r="A514" s="613">
        <v>40436</v>
      </c>
      <c r="B514" s="470">
        <v>0.37986111111111115</v>
      </c>
      <c r="C514" s="471" t="s">
        <v>58</v>
      </c>
      <c r="D514" s="471" t="s">
        <v>752</v>
      </c>
      <c r="E514" s="471" t="s">
        <v>20</v>
      </c>
      <c r="F514" s="584">
        <v>6.8079999999999998</v>
      </c>
      <c r="G514" s="601">
        <v>65.72</v>
      </c>
      <c r="H514" s="585">
        <v>105.76</v>
      </c>
      <c r="I514" s="473">
        <v>252</v>
      </c>
      <c r="J514" s="473" t="s">
        <v>127</v>
      </c>
      <c r="K514" s="472" t="s">
        <v>735</v>
      </c>
      <c r="L514" s="593">
        <f t="shared" si="44"/>
        <v>6.8074750214680542</v>
      </c>
      <c r="M514" s="592">
        <f t="shared" si="45"/>
        <v>65.714932199012978</v>
      </c>
      <c r="N514" s="592">
        <f t="shared" si="46"/>
        <v>105.75793184488838</v>
      </c>
      <c r="P514" s="600">
        <f t="shared" si="47"/>
        <v>5.0678009870210872E-3</v>
      </c>
      <c r="Q514" s="248">
        <f t="shared" si="48"/>
        <v>2.0681551116297214E-3</v>
      </c>
    </row>
    <row r="515" spans="1:17" x14ac:dyDescent="0.2">
      <c r="A515" s="614">
        <v>39707</v>
      </c>
      <c r="B515" s="474"/>
      <c r="C515" s="471" t="s">
        <v>58</v>
      </c>
      <c r="D515" s="471" t="s">
        <v>382</v>
      </c>
      <c r="E515" s="471" t="s">
        <v>20</v>
      </c>
      <c r="F515" s="586">
        <v>7.15</v>
      </c>
      <c r="G515" s="587">
        <v>62.57</v>
      </c>
      <c r="H515" s="587">
        <v>100.7</v>
      </c>
      <c r="I515" s="475">
        <v>0.08</v>
      </c>
      <c r="J515" s="475" t="s">
        <v>17</v>
      </c>
      <c r="K515" s="472" t="s">
        <v>735</v>
      </c>
      <c r="L515" s="593">
        <f t="shared" si="44"/>
        <v>7.1501879240990966</v>
      </c>
      <c r="M515" s="592">
        <f t="shared" si="45"/>
        <v>62.571644532990263</v>
      </c>
      <c r="N515" s="592">
        <f t="shared" si="46"/>
        <v>100.69930069930069</v>
      </c>
      <c r="P515" s="248">
        <f t="shared" si="47"/>
        <v>-1.6445329902623484E-3</v>
      </c>
      <c r="Q515" s="248">
        <f t="shared" si="48"/>
        <v>6.9930069930990157E-4</v>
      </c>
    </row>
    <row r="516" spans="1:17" x14ac:dyDescent="0.2">
      <c r="A516" s="613">
        <v>40799</v>
      </c>
      <c r="B516" s="471"/>
      <c r="C516" s="471" t="s">
        <v>58</v>
      </c>
      <c r="D516" s="471" t="s">
        <v>139</v>
      </c>
      <c r="E516" s="471" t="s">
        <v>20</v>
      </c>
      <c r="F516" s="584">
        <v>7.2910000000000004</v>
      </c>
      <c r="G516" s="585">
        <v>61.36</v>
      </c>
      <c r="H516" s="585">
        <v>98.75</v>
      </c>
      <c r="I516" s="473">
        <v>322</v>
      </c>
      <c r="J516" s="473" t="s">
        <v>127</v>
      </c>
      <c r="K516" s="590" t="s">
        <v>711</v>
      </c>
      <c r="L516" s="593">
        <f t="shared" si="44"/>
        <v>7.2911873926153916</v>
      </c>
      <c r="M516" s="592">
        <f t="shared" si="45"/>
        <v>61.36157706910992</v>
      </c>
      <c r="N516" s="592">
        <f t="shared" si="46"/>
        <v>98.751885886709644</v>
      </c>
      <c r="P516" s="248">
        <f t="shared" si="47"/>
        <v>-1.5770691099206147E-3</v>
      </c>
      <c r="Q516" s="248">
        <f t="shared" si="48"/>
        <v>-1.885886709644069E-3</v>
      </c>
    </row>
    <row r="517" spans="1:17" x14ac:dyDescent="0.2">
      <c r="A517" s="613">
        <v>41527</v>
      </c>
      <c r="B517" s="470">
        <v>0.31736111111111115</v>
      </c>
      <c r="C517" s="471" t="s">
        <v>58</v>
      </c>
      <c r="D517" s="471" t="s">
        <v>59</v>
      </c>
      <c r="E517" s="471" t="s">
        <v>20</v>
      </c>
      <c r="F517" s="584">
        <v>7.4829999999999997</v>
      </c>
      <c r="G517" s="585">
        <v>59.79</v>
      </c>
      <c r="H517" s="585">
        <v>96.22</v>
      </c>
      <c r="I517" s="473">
        <v>152</v>
      </c>
      <c r="J517" s="473" t="s">
        <v>17</v>
      </c>
      <c r="K517" s="590" t="s">
        <v>711</v>
      </c>
      <c r="L517" s="593">
        <f t="shared" si="44"/>
        <v>7.4826435593055765</v>
      </c>
      <c r="M517" s="592">
        <f t="shared" si="45"/>
        <v>59.787151999315839</v>
      </c>
      <c r="N517" s="592">
        <f t="shared" si="46"/>
        <v>96.218094347186963</v>
      </c>
      <c r="P517" s="248">
        <f t="shared" si="47"/>
        <v>2.8480006841604677E-3</v>
      </c>
      <c r="Q517" s="248">
        <f t="shared" si="48"/>
        <v>1.9056528130363404E-3</v>
      </c>
    </row>
    <row r="518" spans="1:17" x14ac:dyDescent="0.2">
      <c r="A518" s="613">
        <v>40436</v>
      </c>
      <c r="B518" s="470">
        <v>0.4069444444444445</v>
      </c>
      <c r="C518" s="606" t="s">
        <v>259</v>
      </c>
      <c r="D518" s="471" t="s">
        <v>290</v>
      </c>
      <c r="E518" s="471" t="s">
        <v>26</v>
      </c>
      <c r="F518" s="584">
        <v>8.6790000000000003</v>
      </c>
      <c r="G518" s="585">
        <v>51.55</v>
      </c>
      <c r="H518" s="585">
        <v>82.96</v>
      </c>
      <c r="I518" s="473">
        <v>263</v>
      </c>
      <c r="J518" s="473" t="s">
        <v>127</v>
      </c>
      <c r="K518" s="590" t="s">
        <v>710</v>
      </c>
      <c r="L518" s="593">
        <f t="shared" si="44"/>
        <v>8.6787053037998163</v>
      </c>
      <c r="M518" s="592">
        <f t="shared" si="45"/>
        <v>51.548249615264481</v>
      </c>
      <c r="N518" s="592">
        <f t="shared" si="46"/>
        <v>82.958866228828214</v>
      </c>
      <c r="P518" s="248">
        <f t="shared" si="47"/>
        <v>1.7503847355158086E-3</v>
      </c>
      <c r="Q518" s="248">
        <f t="shared" si="48"/>
        <v>1.1337711717800403E-3</v>
      </c>
    </row>
    <row r="519" spans="1:17" x14ac:dyDescent="0.2">
      <c r="A519" s="613">
        <v>40434</v>
      </c>
      <c r="B519" s="470">
        <v>0.3298611111111111</v>
      </c>
      <c r="C519" s="471" t="s">
        <v>259</v>
      </c>
      <c r="D519" s="471" t="s">
        <v>290</v>
      </c>
      <c r="E519" s="471" t="s">
        <v>26</v>
      </c>
      <c r="F519" s="584">
        <v>10.401999999999999</v>
      </c>
      <c r="G519" s="585">
        <v>43.01</v>
      </c>
      <c r="H519" s="598">
        <f>200/1000/F519*3600</f>
        <v>69.217458181119028</v>
      </c>
      <c r="I519" s="473">
        <v>283</v>
      </c>
      <c r="J519" s="473" t="s">
        <v>127</v>
      </c>
      <c r="K519" s="590" t="s">
        <v>710</v>
      </c>
      <c r="L519" s="593">
        <f t="shared" si="44"/>
        <v>10.401935791929331</v>
      </c>
      <c r="M519" s="592">
        <f t="shared" si="45"/>
        <v>43.009734513639728</v>
      </c>
      <c r="N519" s="592">
        <f t="shared" si="46"/>
        <v>69.217458181119028</v>
      </c>
      <c r="P519" s="248">
        <f t="shared" si="47"/>
        <v>2.6548636027001749E-4</v>
      </c>
      <c r="Q519" s="248">
        <f t="shared" si="48"/>
        <v>0</v>
      </c>
    </row>
    <row r="520" spans="1:17" x14ac:dyDescent="0.2">
      <c r="A520" s="613">
        <v>40072</v>
      </c>
      <c r="B520" s="470">
        <v>0.38194444444444442</v>
      </c>
      <c r="C520" s="471" t="s">
        <v>128</v>
      </c>
      <c r="D520" s="471" t="s">
        <v>679</v>
      </c>
      <c r="E520" s="471" t="s">
        <v>26</v>
      </c>
      <c r="F520" s="584">
        <v>9.2710000000000008</v>
      </c>
      <c r="G520" s="585">
        <v>48.256999999999998</v>
      </c>
      <c r="H520" s="585">
        <v>77.662000000000006</v>
      </c>
      <c r="I520" s="473">
        <v>108</v>
      </c>
      <c r="J520" s="473" t="s">
        <v>17</v>
      </c>
      <c r="K520" s="590" t="s">
        <v>710</v>
      </c>
      <c r="L520" s="593">
        <f t="shared" si="44"/>
        <v>9.2709297803609942</v>
      </c>
      <c r="M520" s="592">
        <f t="shared" si="45"/>
        <v>48.256634495834362</v>
      </c>
      <c r="N520" s="592">
        <f t="shared" si="46"/>
        <v>77.661525186064068</v>
      </c>
      <c r="P520" s="248">
        <f t="shared" si="47"/>
        <v>3.6550416563585486E-4</v>
      </c>
      <c r="Q520" s="248">
        <f t="shared" si="48"/>
        <v>4.748139359378456E-4</v>
      </c>
    </row>
    <row r="521" spans="1:17" x14ac:dyDescent="0.2">
      <c r="A521" s="613">
        <v>40071</v>
      </c>
      <c r="B521" s="470">
        <v>0.38125000000000003</v>
      </c>
      <c r="C521" s="471" t="s">
        <v>128</v>
      </c>
      <c r="D521" s="471" t="s">
        <v>679</v>
      </c>
      <c r="E521" s="471" t="s">
        <v>26</v>
      </c>
      <c r="F521" s="584">
        <v>9.43</v>
      </c>
      <c r="G521" s="585">
        <v>47.442999999999998</v>
      </c>
      <c r="H521" s="585">
        <v>76.352000000000004</v>
      </c>
      <c r="I521" s="473">
        <v>328</v>
      </c>
      <c r="J521" s="473" t="s">
        <v>17</v>
      </c>
      <c r="K521" s="590" t="s">
        <v>710</v>
      </c>
      <c r="L521" s="593">
        <f t="shared" si="44"/>
        <v>9.4299951185818873</v>
      </c>
      <c r="M521" s="592">
        <f t="shared" si="45"/>
        <v>47.442975441238644</v>
      </c>
      <c r="N521" s="592">
        <f t="shared" si="46"/>
        <v>76.352067868504776</v>
      </c>
      <c r="P521" s="248">
        <f t="shared" si="47"/>
        <v>2.4558761353432601E-5</v>
      </c>
      <c r="Q521" s="248">
        <f t="shared" si="48"/>
        <v>-6.786850477169537E-5</v>
      </c>
    </row>
    <row r="522" spans="1:17" x14ac:dyDescent="0.2">
      <c r="A522" s="613">
        <v>40073</v>
      </c>
      <c r="B522" s="470">
        <v>0.40416666666666662</v>
      </c>
      <c r="C522" s="471" t="s">
        <v>128</v>
      </c>
      <c r="D522" s="471" t="s">
        <v>679</v>
      </c>
      <c r="E522" s="471" t="s">
        <v>26</v>
      </c>
      <c r="F522" s="584">
        <v>9.5139999999999993</v>
      </c>
      <c r="G522" s="585">
        <v>47.024000000000001</v>
      </c>
      <c r="H522" s="585">
        <v>75.677999999999997</v>
      </c>
      <c r="I522" s="473">
        <v>317</v>
      </c>
      <c r="J522" s="473" t="s">
        <v>17</v>
      </c>
      <c r="K522" s="590" t="s">
        <v>710</v>
      </c>
      <c r="L522" s="593">
        <f t="shared" si="44"/>
        <v>9.5140196157468626</v>
      </c>
      <c r="M522" s="592">
        <f t="shared" si="45"/>
        <v>47.02409695300404</v>
      </c>
      <c r="N522" s="592">
        <f t="shared" si="46"/>
        <v>75.677948286735344</v>
      </c>
      <c r="P522" s="248">
        <f t="shared" si="47"/>
        <v>-9.6953004039335156E-5</v>
      </c>
      <c r="Q522" s="248">
        <f t="shared" si="48"/>
        <v>5.1713264653585611E-5</v>
      </c>
    </row>
    <row r="523" spans="1:17" x14ac:dyDescent="0.2">
      <c r="A523" s="613">
        <v>40798</v>
      </c>
      <c r="B523" s="471"/>
      <c r="C523" s="471" t="s">
        <v>128</v>
      </c>
      <c r="D523" s="471" t="s">
        <v>93</v>
      </c>
      <c r="E523" s="471" t="s">
        <v>26</v>
      </c>
      <c r="F523" s="584">
        <v>10.077</v>
      </c>
      <c r="G523" s="585">
        <v>44.4</v>
      </c>
      <c r="H523" s="585">
        <v>71.45</v>
      </c>
      <c r="I523" s="473">
        <v>291</v>
      </c>
      <c r="J523" s="473" t="s">
        <v>127</v>
      </c>
      <c r="K523" s="590" t="s">
        <v>710</v>
      </c>
      <c r="L523" s="593">
        <f t="shared" si="44"/>
        <v>10.076289603848657</v>
      </c>
      <c r="M523" s="592">
        <f t="shared" si="45"/>
        <v>44.396869942530557</v>
      </c>
      <c r="N523" s="592">
        <f t="shared" si="46"/>
        <v>71.449836260791898</v>
      </c>
      <c r="P523" s="248">
        <f t="shared" si="47"/>
        <v>3.130057469441283E-3</v>
      </c>
      <c r="Q523" s="248">
        <f t="shared" si="48"/>
        <v>1.637392081050848E-4</v>
      </c>
    </row>
    <row r="524" spans="1:17" x14ac:dyDescent="0.2">
      <c r="A524" s="613">
        <v>40074</v>
      </c>
      <c r="B524" s="470">
        <v>0.41319444444444442</v>
      </c>
      <c r="C524" s="471" t="s">
        <v>128</v>
      </c>
      <c r="D524" s="471" t="s">
        <v>679</v>
      </c>
      <c r="E524" s="471" t="s">
        <v>26</v>
      </c>
      <c r="F524" s="584">
        <v>10.241</v>
      </c>
      <c r="G524" s="585">
        <v>43.686</v>
      </c>
      <c r="H524" s="585">
        <v>70.305999999999997</v>
      </c>
      <c r="I524" s="473">
        <v>171</v>
      </c>
      <c r="J524" s="473" t="s">
        <v>17</v>
      </c>
      <c r="K524" s="590" t="s">
        <v>710</v>
      </c>
      <c r="L524" s="593">
        <f t="shared" si="44"/>
        <v>10.240975562213993</v>
      </c>
      <c r="M524" s="592">
        <f t="shared" si="45"/>
        <v>43.685895753430373</v>
      </c>
      <c r="N524" s="592">
        <f t="shared" si="46"/>
        <v>70.305634215408659</v>
      </c>
      <c r="P524" s="248">
        <f t="shared" si="47"/>
        <v>1.0424656962726431E-4</v>
      </c>
      <c r="Q524" s="248">
        <f t="shared" si="48"/>
        <v>3.6578459133806973E-4</v>
      </c>
    </row>
    <row r="525" spans="1:17" x14ac:dyDescent="0.2">
      <c r="A525" s="613">
        <v>40070</v>
      </c>
      <c r="B525" s="470">
        <v>0.39027777777777778</v>
      </c>
      <c r="C525" s="471" t="s">
        <v>128</v>
      </c>
      <c r="D525" s="471" t="s">
        <v>679</v>
      </c>
      <c r="E525" s="471" t="s">
        <v>26</v>
      </c>
      <c r="F525" s="584">
        <v>10.763999999999999</v>
      </c>
      <c r="G525" s="585">
        <v>41.563000000000002</v>
      </c>
      <c r="H525" s="585">
        <v>66.89</v>
      </c>
      <c r="I525" s="473">
        <v>283</v>
      </c>
      <c r="J525" s="473" t="s">
        <v>17</v>
      </c>
      <c r="K525" s="590" t="s">
        <v>710</v>
      </c>
      <c r="L525" s="593">
        <f t="shared" si="44"/>
        <v>10.764075221011007</v>
      </c>
      <c r="M525" s="592">
        <f t="shared" si="45"/>
        <v>41.563290450657789</v>
      </c>
      <c r="N525" s="592">
        <f t="shared" si="46"/>
        <v>66.889632107023417</v>
      </c>
      <c r="P525" s="248">
        <f t="shared" si="47"/>
        <v>-2.9045065778632306E-4</v>
      </c>
      <c r="Q525" s="248">
        <f t="shared" si="48"/>
        <v>3.6789297658401665E-4</v>
      </c>
    </row>
    <row r="526" spans="1:17" x14ac:dyDescent="0.2">
      <c r="A526" s="613">
        <v>41894</v>
      </c>
      <c r="B526" s="476">
        <v>0.26944444444444443</v>
      </c>
      <c r="C526" s="606" t="s">
        <v>14</v>
      </c>
      <c r="D526" s="471" t="s">
        <v>15</v>
      </c>
      <c r="E526" s="471" t="s">
        <v>16</v>
      </c>
      <c r="F526" s="580">
        <v>5.702</v>
      </c>
      <c r="G526" s="585">
        <v>78.459999999999994</v>
      </c>
      <c r="H526" s="585">
        <v>126.27</v>
      </c>
      <c r="I526" s="477">
        <v>163</v>
      </c>
      <c r="J526" s="473" t="s">
        <v>17</v>
      </c>
      <c r="K526" s="605" t="s">
        <v>723</v>
      </c>
      <c r="L526" s="593">
        <f t="shared" si="44"/>
        <v>5.7021062759480046</v>
      </c>
      <c r="M526" s="592">
        <f t="shared" si="45"/>
        <v>78.461462365990954</v>
      </c>
      <c r="N526" s="592">
        <f t="shared" si="46"/>
        <v>126.27148368993338</v>
      </c>
      <c r="P526" s="248">
        <f t="shared" si="47"/>
        <v>-1.4623659909602793E-3</v>
      </c>
      <c r="Q526" s="248">
        <f t="shared" si="48"/>
        <v>-1.4836899333801057E-3</v>
      </c>
    </row>
    <row r="527" spans="1:17" x14ac:dyDescent="0.2">
      <c r="A527" s="613">
        <v>41531</v>
      </c>
      <c r="B527" s="471"/>
      <c r="C527" s="471" t="s">
        <v>14</v>
      </c>
      <c r="D527" s="471" t="s">
        <v>66</v>
      </c>
      <c r="E527" s="471" t="s">
        <v>16</v>
      </c>
      <c r="F527" s="584">
        <v>5.7590000000000003</v>
      </c>
      <c r="G527" s="601">
        <v>77.69</v>
      </c>
      <c r="H527" s="585">
        <v>125.02</v>
      </c>
      <c r="I527" s="473">
        <v>162</v>
      </c>
      <c r="J527" s="473" t="s">
        <v>17</v>
      </c>
      <c r="K527" s="590" t="s">
        <v>705</v>
      </c>
      <c r="L527" s="593">
        <f t="shared" si="44"/>
        <v>5.7586209088799132</v>
      </c>
      <c r="M527" s="592">
        <f t="shared" si="45"/>
        <v>77.684885989039827</v>
      </c>
      <c r="N527" s="592">
        <f t="shared" si="46"/>
        <v>125.02170515714535</v>
      </c>
      <c r="P527" s="600">
        <f t="shared" si="47"/>
        <v>5.1140109601703898E-3</v>
      </c>
      <c r="Q527" s="248">
        <f t="shared" si="48"/>
        <v>-1.7051571453521319E-3</v>
      </c>
    </row>
    <row r="528" spans="1:17" x14ac:dyDescent="0.2">
      <c r="A528" s="613">
        <v>41529</v>
      </c>
      <c r="B528" s="470">
        <v>0.31527777777777777</v>
      </c>
      <c r="C528" s="471" t="s">
        <v>14</v>
      </c>
      <c r="D528" s="471" t="s">
        <v>66</v>
      </c>
      <c r="E528" s="471" t="s">
        <v>16</v>
      </c>
      <c r="F528" s="584">
        <v>5.9779999999999998</v>
      </c>
      <c r="G528" s="585">
        <v>74.84</v>
      </c>
      <c r="H528" s="585">
        <v>120.44</v>
      </c>
      <c r="I528" s="473">
        <v>143</v>
      </c>
      <c r="J528" s="473" t="s">
        <v>17</v>
      </c>
      <c r="K528" s="590" t="s">
        <v>705</v>
      </c>
      <c r="L528" s="593">
        <f t="shared" si="44"/>
        <v>5.9779163336568732</v>
      </c>
      <c r="M528" s="592">
        <f t="shared" si="45"/>
        <v>74.838952561204479</v>
      </c>
      <c r="N528" s="592">
        <f t="shared" si="46"/>
        <v>120.44161927065909</v>
      </c>
      <c r="P528" s="248">
        <f t="shared" si="47"/>
        <v>1.0474387955241582E-3</v>
      </c>
      <c r="Q528" s="248">
        <f t="shared" si="48"/>
        <v>-1.6192706590913986E-3</v>
      </c>
    </row>
    <row r="529" spans="1:17" x14ac:dyDescent="0.2">
      <c r="A529" s="613">
        <v>40801</v>
      </c>
      <c r="B529" s="471"/>
      <c r="C529" s="471" t="s">
        <v>14</v>
      </c>
      <c r="D529" s="471" t="s">
        <v>70</v>
      </c>
      <c r="E529" s="471" t="s">
        <v>16</v>
      </c>
      <c r="F529" s="584">
        <v>6.1580000000000004</v>
      </c>
      <c r="G529" s="585">
        <v>72.650000000000006</v>
      </c>
      <c r="H529" s="585">
        <v>116.92</v>
      </c>
      <c r="I529" s="473">
        <v>292</v>
      </c>
      <c r="J529" s="473" t="s">
        <v>127</v>
      </c>
      <c r="K529" s="590" t="s">
        <v>705</v>
      </c>
      <c r="L529" s="593">
        <f t="shared" si="44"/>
        <v>6.158117803315629</v>
      </c>
      <c r="M529" s="592">
        <f t="shared" si="45"/>
        <v>72.651389803650602</v>
      </c>
      <c r="N529" s="592">
        <f t="shared" si="46"/>
        <v>116.92107827216628</v>
      </c>
      <c r="P529" s="248">
        <f t="shared" si="47"/>
        <v>-1.3898036505963773E-3</v>
      </c>
      <c r="Q529" s="248">
        <f t="shared" si="48"/>
        <v>-1.0782721662820904E-3</v>
      </c>
    </row>
    <row r="530" spans="1:17" x14ac:dyDescent="0.2">
      <c r="A530" s="613">
        <v>40799</v>
      </c>
      <c r="B530" s="471"/>
      <c r="C530" s="471" t="s">
        <v>14</v>
      </c>
      <c r="D530" s="471" t="s">
        <v>70</v>
      </c>
      <c r="E530" s="471" t="s">
        <v>16</v>
      </c>
      <c r="F530" s="584">
        <v>6.2889999999999997</v>
      </c>
      <c r="G530" s="585">
        <v>71.14</v>
      </c>
      <c r="H530" s="585">
        <v>114.49</v>
      </c>
      <c r="I530" s="473">
        <v>0</v>
      </c>
      <c r="J530" s="473" t="s">
        <v>127</v>
      </c>
      <c r="K530" s="590" t="s">
        <v>705</v>
      </c>
      <c r="L530" s="593">
        <f t="shared" si="44"/>
        <v>6.2888284848310425</v>
      </c>
      <c r="M530" s="592">
        <f t="shared" si="45"/>
        <v>71.138059852262742</v>
      </c>
      <c r="N530" s="592">
        <f t="shared" si="46"/>
        <v>114.48560979487995</v>
      </c>
      <c r="P530" s="248">
        <f t="shared" si="47"/>
        <v>1.9401477372582576E-3</v>
      </c>
      <c r="Q530" s="248">
        <f t="shared" si="48"/>
        <v>4.3902051200461756E-3</v>
      </c>
    </row>
    <row r="531" spans="1:17" x14ac:dyDescent="0.2">
      <c r="A531" s="613">
        <v>41529</v>
      </c>
      <c r="B531" s="471"/>
      <c r="C531" s="471" t="s">
        <v>14</v>
      </c>
      <c r="D531" s="471" t="s">
        <v>66</v>
      </c>
      <c r="E531" s="471" t="s">
        <v>16</v>
      </c>
      <c r="F531" s="584">
        <v>6.5640000000000001</v>
      </c>
      <c r="G531" s="585">
        <v>68.16</v>
      </c>
      <c r="H531" s="585">
        <v>109.69</v>
      </c>
      <c r="I531" s="473">
        <v>274</v>
      </c>
      <c r="J531" s="473" t="s">
        <v>17</v>
      </c>
      <c r="K531" s="590" t="s">
        <v>705</v>
      </c>
      <c r="L531" s="593">
        <f t="shared" si="44"/>
        <v>6.5637801996901475</v>
      </c>
      <c r="M531" s="592">
        <f t="shared" si="45"/>
        <v>68.157717612870272</v>
      </c>
      <c r="N531" s="592">
        <f t="shared" si="46"/>
        <v>109.68921389396709</v>
      </c>
      <c r="P531" s="248">
        <f t="shared" si="47"/>
        <v>2.2823871297248388E-3</v>
      </c>
      <c r="Q531" s="248">
        <f t="shared" si="48"/>
        <v>7.8610603290485415E-4</v>
      </c>
    </row>
    <row r="532" spans="1:17" x14ac:dyDescent="0.2">
      <c r="A532" s="613">
        <v>40437</v>
      </c>
      <c r="B532" s="470">
        <v>0.75416666666666676</v>
      </c>
      <c r="C532" s="471" t="s">
        <v>14</v>
      </c>
      <c r="D532" s="471" t="s">
        <v>288</v>
      </c>
      <c r="E532" s="471" t="s">
        <v>16</v>
      </c>
      <c r="F532" s="584">
        <v>7.069</v>
      </c>
      <c r="G532" s="585">
        <v>63.29</v>
      </c>
      <c r="H532" s="585">
        <v>101.85</v>
      </c>
      <c r="I532" s="473">
        <v>239</v>
      </c>
      <c r="J532" s="473" t="s">
        <v>127</v>
      </c>
      <c r="K532" s="590" t="s">
        <v>705</v>
      </c>
      <c r="L532" s="593">
        <f t="shared" si="44"/>
        <v>7.0688459221185092</v>
      </c>
      <c r="M532" s="592">
        <f t="shared" si="45"/>
        <v>63.288620513634235</v>
      </c>
      <c r="N532" s="592">
        <f t="shared" si="46"/>
        <v>101.85316169189419</v>
      </c>
      <c r="P532" s="248">
        <f t="shared" si="47"/>
        <v>1.3794863657636824E-3</v>
      </c>
      <c r="Q532" s="248">
        <f t="shared" si="48"/>
        <v>-3.1616918941921313E-3</v>
      </c>
    </row>
    <row r="533" spans="1:17" x14ac:dyDescent="0.2">
      <c r="A533" s="613">
        <v>40436</v>
      </c>
      <c r="B533" s="470">
        <v>0.38125000000000003</v>
      </c>
      <c r="C533" s="471" t="s">
        <v>14</v>
      </c>
      <c r="D533" s="471" t="s">
        <v>288</v>
      </c>
      <c r="E533" s="471" t="s">
        <v>16</v>
      </c>
      <c r="F533" s="584">
        <v>7.3730000000000002</v>
      </c>
      <c r="G533" s="585">
        <v>60.68</v>
      </c>
      <c r="H533" s="585">
        <v>97.65</v>
      </c>
      <c r="I533" s="473">
        <v>159</v>
      </c>
      <c r="J533" s="473" t="s">
        <v>127</v>
      </c>
      <c r="K533" s="590" t="s">
        <v>705</v>
      </c>
      <c r="L533" s="593">
        <f t="shared" si="44"/>
        <v>7.3728948320843841</v>
      </c>
      <c r="M533" s="592">
        <f t="shared" si="45"/>
        <v>60.67913446505905</v>
      </c>
      <c r="N533" s="592">
        <f t="shared" si="46"/>
        <v>97.653600976536012</v>
      </c>
      <c r="P533" s="248">
        <f t="shared" si="47"/>
        <v>8.6553494094943062E-4</v>
      </c>
      <c r="Q533" s="248">
        <f t="shared" si="48"/>
        <v>-3.6009765360063284E-3</v>
      </c>
    </row>
    <row r="534" spans="1:17" x14ac:dyDescent="0.2">
      <c r="A534" s="613">
        <v>40434</v>
      </c>
      <c r="B534" s="470">
        <v>0.78819444444444453</v>
      </c>
      <c r="C534" s="471" t="s">
        <v>14</v>
      </c>
      <c r="D534" s="471" t="s">
        <v>288</v>
      </c>
      <c r="E534" s="471" t="s">
        <v>16</v>
      </c>
      <c r="F534" s="584">
        <v>7.399</v>
      </c>
      <c r="G534" s="585">
        <v>60.47</v>
      </c>
      <c r="H534" s="585">
        <v>97.31</v>
      </c>
      <c r="I534" s="473">
        <v>260</v>
      </c>
      <c r="J534" s="473" t="s">
        <v>127</v>
      </c>
      <c r="K534" s="590" t="s">
        <v>705</v>
      </c>
      <c r="L534" s="593">
        <f t="shared" si="44"/>
        <v>7.3984993949211262</v>
      </c>
      <c r="M534" s="592">
        <f t="shared" si="45"/>
        <v>60.465908691834088</v>
      </c>
      <c r="N534" s="592">
        <f t="shared" si="46"/>
        <v>97.310447357751045</v>
      </c>
      <c r="P534" s="248">
        <f t="shared" si="47"/>
        <v>4.0913081659113004E-3</v>
      </c>
      <c r="Q534" s="248">
        <f t="shared" si="48"/>
        <v>-4.4735775104243203E-4</v>
      </c>
    </row>
    <row r="535" spans="1:17" x14ac:dyDescent="0.2">
      <c r="A535" s="613">
        <v>41165</v>
      </c>
      <c r="B535" s="476">
        <v>0.34791666666666665</v>
      </c>
      <c r="C535" s="471" t="s">
        <v>14</v>
      </c>
      <c r="D535" s="471" t="s">
        <v>66</v>
      </c>
      <c r="E535" s="471" t="s">
        <v>16</v>
      </c>
      <c r="F535" s="580">
        <v>7.61</v>
      </c>
      <c r="G535" s="585">
        <v>58.79</v>
      </c>
      <c r="H535" s="585">
        <v>94.61</v>
      </c>
      <c r="I535" s="477">
        <v>180</v>
      </c>
      <c r="J535" s="473" t="s">
        <v>17</v>
      </c>
      <c r="K535" s="590" t="s">
        <v>705</v>
      </c>
      <c r="L535" s="593">
        <f t="shared" si="44"/>
        <v>7.6099210479823185</v>
      </c>
      <c r="M535" s="592">
        <f t="shared" si="45"/>
        <v>58.789390067132764</v>
      </c>
      <c r="N535" s="592">
        <f t="shared" si="46"/>
        <v>94.612352168199735</v>
      </c>
      <c r="P535" s="248">
        <f t="shared" si="47"/>
        <v>6.0993286723487472E-4</v>
      </c>
      <c r="Q535" s="248">
        <f t="shared" si="48"/>
        <v>-2.3521681997351607E-3</v>
      </c>
    </row>
    <row r="536" spans="1:17" x14ac:dyDescent="0.2">
      <c r="A536" s="613">
        <v>41163</v>
      </c>
      <c r="B536" s="470">
        <v>0.41944444444444445</v>
      </c>
      <c r="C536" s="471" t="s">
        <v>14</v>
      </c>
      <c r="D536" s="471" t="s">
        <v>66</v>
      </c>
      <c r="E536" s="471" t="s">
        <v>16</v>
      </c>
      <c r="F536" s="584">
        <v>7.6180000000000003</v>
      </c>
      <c r="G536" s="585">
        <v>58.73</v>
      </c>
      <c r="H536" s="585">
        <v>94.51</v>
      </c>
      <c r="I536" s="473">
        <v>36</v>
      </c>
      <c r="J536" s="473" t="s">
        <v>17</v>
      </c>
      <c r="K536" s="590" t="s">
        <v>705</v>
      </c>
      <c r="L536" s="593">
        <f t="shared" si="44"/>
        <v>7.6176955288758812</v>
      </c>
      <c r="M536" s="592">
        <f t="shared" si="45"/>
        <v>58.727652718676872</v>
      </c>
      <c r="N536" s="592">
        <f t="shared" si="46"/>
        <v>94.512995536886322</v>
      </c>
      <c r="P536" s="248">
        <f t="shared" si="47"/>
        <v>2.3472813231251166E-3</v>
      </c>
      <c r="Q536" s="248">
        <f t="shared" si="48"/>
        <v>-2.9955368863170406E-3</v>
      </c>
    </row>
    <row r="537" spans="1:17" x14ac:dyDescent="0.2">
      <c r="A537" s="613">
        <v>41526</v>
      </c>
      <c r="B537" s="476">
        <v>0.34166666666666662</v>
      </c>
      <c r="C537" s="481" t="s">
        <v>14</v>
      </c>
      <c r="D537" s="481" t="s">
        <v>66</v>
      </c>
      <c r="E537" s="471" t="s">
        <v>16</v>
      </c>
      <c r="F537" s="580">
        <v>8.266</v>
      </c>
      <c r="G537" s="581">
        <v>54.12</v>
      </c>
      <c r="H537" s="581">
        <v>87.1</v>
      </c>
      <c r="I537" s="477">
        <v>66</v>
      </c>
      <c r="J537" s="477" t="s">
        <v>17</v>
      </c>
      <c r="K537" s="590" t="s">
        <v>705</v>
      </c>
      <c r="L537" s="593">
        <f t="shared" si="44"/>
        <v>8.2665790541552173</v>
      </c>
      <c r="M537" s="592">
        <f t="shared" si="45"/>
        <v>54.123791242545416</v>
      </c>
      <c r="N537" s="592">
        <f t="shared" si="46"/>
        <v>87.103798693443025</v>
      </c>
      <c r="P537" s="248">
        <f t="shared" si="47"/>
        <v>-3.791242545418072E-3</v>
      </c>
      <c r="Q537" s="248">
        <f t="shared" si="48"/>
        <v>-3.7986934430307429E-3</v>
      </c>
    </row>
    <row r="538" spans="1:17" x14ac:dyDescent="0.2">
      <c r="A538" s="613">
        <v>41890</v>
      </c>
      <c r="B538" s="470">
        <v>0.34513888888888888</v>
      </c>
      <c r="C538" s="471" t="s">
        <v>14</v>
      </c>
      <c r="D538" s="471" t="s">
        <v>15</v>
      </c>
      <c r="E538" s="471" t="s">
        <v>16</v>
      </c>
      <c r="F538" s="580">
        <v>9.6039999999999992</v>
      </c>
      <c r="G538" s="585">
        <v>46.58</v>
      </c>
      <c r="H538" s="585">
        <v>74.97</v>
      </c>
      <c r="I538" s="473">
        <v>129</v>
      </c>
      <c r="J538" s="473" t="s">
        <v>17</v>
      </c>
      <c r="K538" s="605" t="s">
        <v>723</v>
      </c>
      <c r="L538" s="593">
        <f t="shared" si="44"/>
        <v>9.6047071363435048</v>
      </c>
      <c r="M538" s="592">
        <f t="shared" si="45"/>
        <v>46.583429655443609</v>
      </c>
      <c r="N538" s="592">
        <f t="shared" si="46"/>
        <v>74.968763015410246</v>
      </c>
      <c r="P538" s="248">
        <f t="shared" si="47"/>
        <v>-3.4296554436110682E-3</v>
      </c>
      <c r="Q538" s="248">
        <f t="shared" si="48"/>
        <v>1.2369845897524101E-3</v>
      </c>
    </row>
    <row r="539" spans="1:17" x14ac:dyDescent="0.2">
      <c r="A539" s="613">
        <v>40799</v>
      </c>
      <c r="B539" s="471"/>
      <c r="C539" s="606" t="s">
        <v>144</v>
      </c>
      <c r="D539" s="471" t="s">
        <v>129</v>
      </c>
      <c r="E539" s="482" t="s">
        <v>26</v>
      </c>
      <c r="F539" s="584">
        <v>7.8769999999999998</v>
      </c>
      <c r="G539" s="585">
        <v>56.8</v>
      </c>
      <c r="H539" s="585">
        <v>91.41</v>
      </c>
      <c r="I539" s="473">
        <v>306</v>
      </c>
      <c r="J539" s="473" t="s">
        <v>127</v>
      </c>
      <c r="K539" s="590" t="s">
        <v>130</v>
      </c>
      <c r="L539" s="593">
        <f t="shared" si="44"/>
        <v>7.8765362396281766</v>
      </c>
      <c r="M539" s="592">
        <f t="shared" si="45"/>
        <v>56.796655885601176</v>
      </c>
      <c r="N539" s="592">
        <f t="shared" si="46"/>
        <v>91.405357369556953</v>
      </c>
      <c r="P539" s="248">
        <f t="shared" si="47"/>
        <v>3.3441143988213184E-3</v>
      </c>
      <c r="Q539" s="248">
        <f t="shared" si="48"/>
        <v>4.6426304430440268E-3</v>
      </c>
    </row>
    <row r="540" spans="1:17" x14ac:dyDescent="0.2">
      <c r="A540" s="613">
        <v>41166</v>
      </c>
      <c r="B540" s="471"/>
      <c r="C540" s="606" t="s">
        <v>671</v>
      </c>
      <c r="D540" s="471" t="s">
        <v>77</v>
      </c>
      <c r="E540" s="482" t="s">
        <v>26</v>
      </c>
      <c r="F540" s="584">
        <v>6.1219999999999999</v>
      </c>
      <c r="G540" s="585">
        <v>73.08</v>
      </c>
      <c r="H540" s="585">
        <v>117.61</v>
      </c>
      <c r="I540" s="473">
        <v>233</v>
      </c>
      <c r="J540" s="473" t="s">
        <v>17</v>
      </c>
      <c r="K540" s="590" t="s">
        <v>130</v>
      </c>
      <c r="L540" s="593">
        <f t="shared" si="44"/>
        <v>6.121883667362896</v>
      </c>
      <c r="M540" s="592">
        <f t="shared" si="45"/>
        <v>73.078611305272858</v>
      </c>
      <c r="N540" s="592">
        <f t="shared" si="46"/>
        <v>117.60862463247307</v>
      </c>
      <c r="P540" s="248">
        <f t="shared" si="47"/>
        <v>1.388694727140205E-3</v>
      </c>
      <c r="Q540" s="248">
        <f t="shared" si="48"/>
        <v>1.3753675269327914E-3</v>
      </c>
    </row>
    <row r="541" spans="1:17" x14ac:dyDescent="0.2">
      <c r="A541" s="613">
        <v>41165</v>
      </c>
      <c r="B541" s="470">
        <v>0.7680555555555556</v>
      </c>
      <c r="C541" s="471" t="s">
        <v>671</v>
      </c>
      <c r="D541" s="471" t="s">
        <v>77</v>
      </c>
      <c r="E541" s="482" t="s">
        <v>26</v>
      </c>
      <c r="F541" s="584">
        <v>6.1909999999999998</v>
      </c>
      <c r="G541" s="585">
        <v>72.260000000000005</v>
      </c>
      <c r="H541" s="585">
        <v>116.3</v>
      </c>
      <c r="I541" s="473">
        <v>311</v>
      </c>
      <c r="J541" s="473" t="s">
        <v>17</v>
      </c>
      <c r="K541" s="590" t="s">
        <v>130</v>
      </c>
      <c r="L541" s="593">
        <f t="shared" si="44"/>
        <v>6.191354254233052</v>
      </c>
      <c r="M541" s="592">
        <f t="shared" si="45"/>
        <v>72.264134778045616</v>
      </c>
      <c r="N541" s="592">
        <f t="shared" si="46"/>
        <v>116.29785172023905</v>
      </c>
      <c r="P541" s="248">
        <f t="shared" si="47"/>
        <v>-4.1347780456106875E-3</v>
      </c>
      <c r="Q541" s="248">
        <f t="shared" si="48"/>
        <v>2.1482797609451154E-3</v>
      </c>
    </row>
    <row r="542" spans="1:17" x14ac:dyDescent="0.2">
      <c r="A542" s="613">
        <v>41163</v>
      </c>
      <c r="B542" s="470">
        <v>0.28611111111111115</v>
      </c>
      <c r="C542" s="471" t="s">
        <v>671</v>
      </c>
      <c r="D542" s="471" t="s">
        <v>77</v>
      </c>
      <c r="E542" s="482" t="s">
        <v>26</v>
      </c>
      <c r="F542" s="584">
        <v>6.3559999999999999</v>
      </c>
      <c r="G542" s="585">
        <v>70.39</v>
      </c>
      <c r="H542" s="585">
        <v>113.28</v>
      </c>
      <c r="I542" s="473">
        <v>199</v>
      </c>
      <c r="J542" s="473" t="s">
        <v>17</v>
      </c>
      <c r="K542" s="590" t="s">
        <v>130</v>
      </c>
      <c r="L542" s="593">
        <f t="shared" si="44"/>
        <v>6.355835465419525</v>
      </c>
      <c r="M542" s="592">
        <f t="shared" si="45"/>
        <v>70.388177849414788</v>
      </c>
      <c r="N542" s="592">
        <f t="shared" si="46"/>
        <v>113.27879169288862</v>
      </c>
      <c r="P542" s="248">
        <f t="shared" si="47"/>
        <v>1.8221505852125119E-3</v>
      </c>
      <c r="Q542" s="248">
        <f t="shared" si="48"/>
        <v>1.2083071113835331E-3</v>
      </c>
    </row>
    <row r="543" spans="1:17" x14ac:dyDescent="0.2">
      <c r="A543" s="613">
        <v>40802</v>
      </c>
      <c r="B543" s="471"/>
      <c r="C543" s="471" t="s">
        <v>149</v>
      </c>
      <c r="D543" s="471" t="s">
        <v>129</v>
      </c>
      <c r="E543" s="482" t="s">
        <v>26</v>
      </c>
      <c r="F543" s="584">
        <v>8.7859999999999996</v>
      </c>
      <c r="G543" s="585">
        <v>50.92</v>
      </c>
      <c r="H543" s="585">
        <v>81.95</v>
      </c>
      <c r="I543" s="473">
        <v>171</v>
      </c>
      <c r="J543" s="473" t="s">
        <v>127</v>
      </c>
      <c r="K543" s="590" t="s">
        <v>130</v>
      </c>
      <c r="L543" s="593">
        <f t="shared" si="44"/>
        <v>8.786081272798123</v>
      </c>
      <c r="M543" s="592">
        <f t="shared" si="45"/>
        <v>50.920471023318967</v>
      </c>
      <c r="N543" s="592">
        <f t="shared" si="46"/>
        <v>81.948554518552257</v>
      </c>
      <c r="P543" s="248">
        <f t="shared" si="47"/>
        <v>-4.7102331896553551E-4</v>
      </c>
      <c r="Q543" s="248">
        <f t="shared" si="48"/>
        <v>1.4454814477460332E-3</v>
      </c>
    </row>
    <row r="544" spans="1:17" x14ac:dyDescent="0.2">
      <c r="A544" s="614">
        <v>38996</v>
      </c>
      <c r="B544" s="474"/>
      <c r="C544" s="606" t="s">
        <v>421</v>
      </c>
      <c r="D544" s="471" t="s">
        <v>448</v>
      </c>
      <c r="E544" s="482" t="s">
        <v>26</v>
      </c>
      <c r="F544" s="586">
        <v>7.3209999999999997</v>
      </c>
      <c r="G544" s="587">
        <v>61.11</v>
      </c>
      <c r="H544" s="587">
        <v>98.35</v>
      </c>
      <c r="I544" s="475">
        <v>1.17</v>
      </c>
      <c r="J544" s="475" t="s">
        <v>17</v>
      </c>
      <c r="K544" s="472" t="s">
        <v>738</v>
      </c>
      <c r="L544" s="593">
        <f t="shared" si="44"/>
        <v>7.3210155197329501</v>
      </c>
      <c r="M544" s="592">
        <f t="shared" si="45"/>
        <v>61.110129546630297</v>
      </c>
      <c r="N544" s="592">
        <f t="shared" si="46"/>
        <v>98.347220325092209</v>
      </c>
      <c r="P544" s="248">
        <f t="shared" si="47"/>
        <v>-1.2954663029773883E-4</v>
      </c>
      <c r="Q544" s="248">
        <f t="shared" si="48"/>
        <v>2.7796749077850791E-3</v>
      </c>
    </row>
    <row r="545" spans="1:17" x14ac:dyDescent="0.2">
      <c r="A545" s="613">
        <v>39358</v>
      </c>
      <c r="B545" s="469"/>
      <c r="C545" s="471" t="s">
        <v>421</v>
      </c>
      <c r="D545" s="471" t="s">
        <v>448</v>
      </c>
      <c r="E545" s="471" t="s">
        <v>26</v>
      </c>
      <c r="F545" s="584">
        <v>7.3280000000000003</v>
      </c>
      <c r="G545" s="585">
        <v>61.05</v>
      </c>
      <c r="H545" s="585">
        <v>98.25</v>
      </c>
      <c r="I545" s="473">
        <v>1.24</v>
      </c>
      <c r="J545" s="473" t="s">
        <v>436</v>
      </c>
      <c r="K545" s="472" t="s">
        <v>738</v>
      </c>
      <c r="L545" s="593">
        <f t="shared" si="44"/>
        <v>7.3282106209808431</v>
      </c>
      <c r="M545" s="592">
        <f t="shared" si="45"/>
        <v>61.051754695807915</v>
      </c>
      <c r="N545" s="592">
        <f t="shared" si="46"/>
        <v>98.253275109170303</v>
      </c>
      <c r="P545" s="248">
        <f t="shared" si="47"/>
        <v>-1.7546958079179831E-3</v>
      </c>
      <c r="Q545" s="248">
        <f t="shared" si="48"/>
        <v>-3.2751091703033808E-3</v>
      </c>
    </row>
    <row r="546" spans="1:17" x14ac:dyDescent="0.2">
      <c r="A546" s="614">
        <v>38993</v>
      </c>
      <c r="B546" s="474"/>
      <c r="C546" s="471" t="s">
        <v>421</v>
      </c>
      <c r="D546" s="471" t="s">
        <v>448</v>
      </c>
      <c r="E546" s="482" t="s">
        <v>26</v>
      </c>
      <c r="F546" s="586">
        <v>7.351</v>
      </c>
      <c r="G546" s="587">
        <v>60.860999999999997</v>
      </c>
      <c r="H546" s="587">
        <v>97.945999999999998</v>
      </c>
      <c r="I546" s="475">
        <v>0.88</v>
      </c>
      <c r="J546" s="475" t="s">
        <v>17</v>
      </c>
      <c r="K546" s="472" t="s">
        <v>738</v>
      </c>
      <c r="L546" s="593">
        <f t="shared" si="44"/>
        <v>7.3509679172356766</v>
      </c>
      <c r="M546" s="592">
        <f t="shared" si="45"/>
        <v>60.86073437775547</v>
      </c>
      <c r="N546" s="592">
        <f t="shared" si="46"/>
        <v>97.945857706434509</v>
      </c>
      <c r="P546" s="248">
        <f t="shared" si="47"/>
        <v>2.6562224452675309E-4</v>
      </c>
      <c r="Q546" s="248">
        <f t="shared" si="48"/>
        <v>1.4229356548867145E-4</v>
      </c>
    </row>
    <row r="547" spans="1:17" x14ac:dyDescent="0.2">
      <c r="A547" s="614">
        <v>38992</v>
      </c>
      <c r="B547" s="474"/>
      <c r="C547" s="471" t="s">
        <v>421</v>
      </c>
      <c r="D547" s="471" t="s">
        <v>448</v>
      </c>
      <c r="E547" s="482" t="s">
        <v>26</v>
      </c>
      <c r="F547" s="586">
        <v>7.95</v>
      </c>
      <c r="G547" s="587">
        <v>56.274999999999999</v>
      </c>
      <c r="H547" s="587">
        <v>90.566000000000003</v>
      </c>
      <c r="I547" s="475">
        <v>0.68</v>
      </c>
      <c r="J547" s="475" t="s">
        <v>17</v>
      </c>
      <c r="K547" s="472" t="s">
        <v>738</v>
      </c>
      <c r="L547" s="593">
        <f t="shared" si="44"/>
        <v>7.9500179193403895</v>
      </c>
      <c r="M547" s="592">
        <f t="shared" si="45"/>
        <v>56.275126844135897</v>
      </c>
      <c r="N547" s="592">
        <f t="shared" si="46"/>
        <v>90.566037735849065</v>
      </c>
      <c r="P547" s="248">
        <f t="shared" si="47"/>
        <v>-1.2684413589880705E-4</v>
      </c>
      <c r="Q547" s="248">
        <f t="shared" si="48"/>
        <v>-3.7735849062414673E-5</v>
      </c>
    </row>
    <row r="548" spans="1:17" x14ac:dyDescent="0.2">
      <c r="A548" s="614">
        <v>38997</v>
      </c>
      <c r="B548" s="474"/>
      <c r="C548" s="482" t="s">
        <v>421</v>
      </c>
      <c r="D548" s="471" t="s">
        <v>448</v>
      </c>
      <c r="E548" s="482" t="s">
        <v>26</v>
      </c>
      <c r="F548" s="586">
        <v>10.311999999999999</v>
      </c>
      <c r="G548" s="587">
        <v>43.39</v>
      </c>
      <c r="H548" s="587">
        <v>69.819999999999993</v>
      </c>
      <c r="I548" s="475">
        <v>0.48</v>
      </c>
      <c r="J548" s="475" t="s">
        <v>17</v>
      </c>
      <c r="K548" s="472" t="s">
        <v>738</v>
      </c>
      <c r="L548" s="593">
        <f t="shared" si="44"/>
        <v>10.310837944477539</v>
      </c>
      <c r="M548" s="592">
        <f t="shared" si="45"/>
        <v>43.385110396710665</v>
      </c>
      <c r="N548" s="592">
        <f t="shared" si="46"/>
        <v>69.82156710628395</v>
      </c>
      <c r="P548" s="248">
        <f t="shared" si="47"/>
        <v>4.8896032893352981E-3</v>
      </c>
      <c r="Q548" s="248">
        <f t="shared" si="48"/>
        <v>-1.5671062839572869E-3</v>
      </c>
    </row>
    <row r="549" spans="1:17" x14ac:dyDescent="0.2">
      <c r="A549" s="613">
        <v>38245</v>
      </c>
      <c r="B549" s="469"/>
      <c r="C549" s="471" t="s">
        <v>421</v>
      </c>
      <c r="D549" s="471" t="s">
        <v>553</v>
      </c>
      <c r="E549" s="482" t="s">
        <v>26</v>
      </c>
      <c r="F549" s="588">
        <v>10.58</v>
      </c>
      <c r="G549" s="599">
        <v>42.27</v>
      </c>
      <c r="H549" s="598">
        <f>200/1000/F549*3600</f>
        <v>68.052930056710778</v>
      </c>
      <c r="I549" s="478"/>
      <c r="J549" s="478" t="s">
        <v>17</v>
      </c>
      <c r="K549" s="590" t="s">
        <v>468</v>
      </c>
      <c r="L549" s="593">
        <f t="shared" si="44"/>
        <v>10.584037341161117</v>
      </c>
      <c r="M549" s="592">
        <f t="shared" si="45"/>
        <v>42.286130284582271</v>
      </c>
      <c r="N549" s="592">
        <f t="shared" si="46"/>
        <v>68.052930056710778</v>
      </c>
      <c r="P549" s="600">
        <f t="shared" si="47"/>
        <v>-1.6130284582267507E-2</v>
      </c>
      <c r="Q549" s="248">
        <f t="shared" si="48"/>
        <v>0</v>
      </c>
    </row>
    <row r="550" spans="1:17" x14ac:dyDescent="0.2">
      <c r="A550" s="613">
        <v>41531</v>
      </c>
      <c r="B550" s="471"/>
      <c r="C550" s="606" t="s">
        <v>36</v>
      </c>
      <c r="D550" s="471" t="s">
        <v>66</v>
      </c>
      <c r="E550" s="471" t="s">
        <v>16</v>
      </c>
      <c r="F550" s="584">
        <v>5.8220000000000001</v>
      </c>
      <c r="G550" s="585">
        <v>76.84</v>
      </c>
      <c r="H550" s="585">
        <v>123.67</v>
      </c>
      <c r="I550" s="473">
        <v>56</v>
      </c>
      <c r="J550" s="473" t="s">
        <v>17</v>
      </c>
      <c r="K550" s="590" t="s">
        <v>705</v>
      </c>
      <c r="L550" s="593">
        <f t="shared" si="44"/>
        <v>5.82232246760646</v>
      </c>
      <c r="M550" s="592">
        <f t="shared" si="45"/>
        <v>76.844255996372453</v>
      </c>
      <c r="N550" s="592">
        <f t="shared" si="46"/>
        <v>123.66884232222604</v>
      </c>
      <c r="P550" s="248">
        <f t="shared" si="47"/>
        <v>-4.2559963724499994E-3</v>
      </c>
      <c r="Q550" s="248">
        <f t="shared" si="48"/>
        <v>1.1576777739605859E-3</v>
      </c>
    </row>
    <row r="551" spans="1:17" x14ac:dyDescent="0.2">
      <c r="A551" s="613">
        <v>41527</v>
      </c>
      <c r="B551" s="470">
        <v>0.31597222222222221</v>
      </c>
      <c r="C551" s="471" t="s">
        <v>36</v>
      </c>
      <c r="D551" s="471" t="s">
        <v>66</v>
      </c>
      <c r="E551" s="471" t="s">
        <v>16</v>
      </c>
      <c r="F551" s="584">
        <v>6.593</v>
      </c>
      <c r="G551" s="585">
        <v>67.86</v>
      </c>
      <c r="H551" s="585">
        <v>109.21</v>
      </c>
      <c r="I551" s="473">
        <v>122</v>
      </c>
      <c r="J551" s="473" t="s">
        <v>17</v>
      </c>
      <c r="K551" s="590" t="s">
        <v>705</v>
      </c>
      <c r="L551" s="593">
        <f t="shared" si="44"/>
        <v>6.5927977956215802</v>
      </c>
      <c r="M551" s="592">
        <f t="shared" si="45"/>
        <v>67.85791876397397</v>
      </c>
      <c r="N551" s="592">
        <f t="shared" si="46"/>
        <v>109.20673441528895</v>
      </c>
      <c r="P551" s="248">
        <f t="shared" si="47"/>
        <v>2.0812360260293872E-3</v>
      </c>
      <c r="Q551" s="248">
        <f t="shared" si="48"/>
        <v>3.2655847110447667E-3</v>
      </c>
    </row>
    <row r="552" spans="1:17" x14ac:dyDescent="0.2">
      <c r="A552" s="613">
        <v>40799</v>
      </c>
      <c r="B552" s="471"/>
      <c r="C552" s="471" t="s">
        <v>36</v>
      </c>
      <c r="D552" s="471" t="s">
        <v>70</v>
      </c>
      <c r="E552" s="471" t="s">
        <v>16</v>
      </c>
      <c r="F552" s="584">
        <v>6.7439999999999998</v>
      </c>
      <c r="G552" s="585">
        <v>66.34</v>
      </c>
      <c r="H552" s="585">
        <v>106.76</v>
      </c>
      <c r="I552" s="473">
        <v>162</v>
      </c>
      <c r="J552" s="473" t="s">
        <v>127</v>
      </c>
      <c r="K552" s="590" t="s">
        <v>705</v>
      </c>
      <c r="L552" s="593">
        <f t="shared" si="44"/>
        <v>6.743853759585174</v>
      </c>
      <c r="M552" s="592">
        <f t="shared" si="45"/>
        <v>66.338561448825686</v>
      </c>
      <c r="N552" s="592">
        <f t="shared" si="46"/>
        <v>106.76156583629894</v>
      </c>
      <c r="P552" s="248">
        <f t="shared" si="47"/>
        <v>1.4385511743171264E-3</v>
      </c>
      <c r="Q552" s="248">
        <f t="shared" si="48"/>
        <v>-1.5658362989370289E-3</v>
      </c>
    </row>
    <row r="553" spans="1:17" x14ac:dyDescent="0.2">
      <c r="A553" s="613">
        <v>41529</v>
      </c>
      <c r="B553" s="471"/>
      <c r="C553" s="471" t="s">
        <v>36</v>
      </c>
      <c r="D553" s="471" t="s">
        <v>66</v>
      </c>
      <c r="E553" s="471" t="s">
        <v>16</v>
      </c>
      <c r="F553" s="584">
        <v>6.9349999999999996</v>
      </c>
      <c r="G553" s="585">
        <v>64.510000000000005</v>
      </c>
      <c r="H553" s="585">
        <v>103.82</v>
      </c>
      <c r="I553" s="473">
        <v>211</v>
      </c>
      <c r="J553" s="473" t="s">
        <v>17</v>
      </c>
      <c r="K553" s="590" t="s">
        <v>705</v>
      </c>
      <c r="L553" s="593">
        <f t="shared" si="44"/>
        <v>6.9351613456964891</v>
      </c>
      <c r="M553" s="592">
        <f t="shared" si="45"/>
        <v>64.511500852325952</v>
      </c>
      <c r="N553" s="592">
        <f t="shared" si="46"/>
        <v>103.82119682768565</v>
      </c>
      <c r="P553" s="248">
        <f t="shared" si="47"/>
        <v>-1.5008523259467665E-3</v>
      </c>
      <c r="Q553" s="248">
        <f t="shared" si="48"/>
        <v>-1.1968276856606508E-3</v>
      </c>
    </row>
    <row r="554" spans="1:17" x14ac:dyDescent="0.2">
      <c r="A554" s="613">
        <v>41165</v>
      </c>
      <c r="B554" s="470">
        <v>0.38680555555555557</v>
      </c>
      <c r="C554" s="471" t="s">
        <v>36</v>
      </c>
      <c r="D554" s="471" t="s">
        <v>66</v>
      </c>
      <c r="E554" s="471" t="s">
        <v>16</v>
      </c>
      <c r="F554" s="584">
        <v>7.9880000000000004</v>
      </c>
      <c r="G554" s="585">
        <v>56.01</v>
      </c>
      <c r="H554" s="585">
        <v>90.14</v>
      </c>
      <c r="I554" s="473">
        <v>323</v>
      </c>
      <c r="J554" s="473" t="s">
        <v>17</v>
      </c>
      <c r="K554" s="590" t="s">
        <v>705</v>
      </c>
      <c r="L554" s="593">
        <f t="shared" si="44"/>
        <v>7.9876318230830297</v>
      </c>
      <c r="M554" s="592">
        <f t="shared" si="45"/>
        <v>56.00741842900355</v>
      </c>
      <c r="N554" s="592">
        <f t="shared" si="46"/>
        <v>90.135202804206301</v>
      </c>
      <c r="P554" s="248">
        <f t="shared" si="47"/>
        <v>2.5815709964476241E-3</v>
      </c>
      <c r="Q554" s="248">
        <f t="shared" si="48"/>
        <v>4.7971957936994158E-3</v>
      </c>
    </row>
    <row r="555" spans="1:17" x14ac:dyDescent="0.2">
      <c r="A555" s="613">
        <v>41894</v>
      </c>
      <c r="B555" s="476">
        <v>0.3354166666666667</v>
      </c>
      <c r="C555" s="606" t="s">
        <v>53</v>
      </c>
      <c r="D555" s="471" t="s">
        <v>51</v>
      </c>
      <c r="E555" s="481" t="s">
        <v>52</v>
      </c>
      <c r="F555" s="580">
        <v>7.9169999999999998</v>
      </c>
      <c r="G555" s="585">
        <v>56.51</v>
      </c>
      <c r="H555" s="585">
        <v>90.94</v>
      </c>
      <c r="I555" s="477">
        <v>92</v>
      </c>
      <c r="J555" s="473" t="s">
        <v>17</v>
      </c>
      <c r="K555" s="590" t="s">
        <v>729</v>
      </c>
      <c r="L555" s="593">
        <f t="shared" si="44"/>
        <v>7.9169573245599087</v>
      </c>
      <c r="M555" s="592">
        <f t="shared" si="45"/>
        <v>56.509695391042108</v>
      </c>
      <c r="N555" s="592">
        <f t="shared" si="46"/>
        <v>90.943539219401288</v>
      </c>
      <c r="P555" s="248">
        <f t="shared" si="47"/>
        <v>3.046089578901956E-4</v>
      </c>
      <c r="Q555" s="248">
        <f t="shared" si="48"/>
        <v>-3.5392194012899836E-3</v>
      </c>
    </row>
    <row r="556" spans="1:17" x14ac:dyDescent="0.2">
      <c r="A556" s="613">
        <v>41893</v>
      </c>
      <c r="B556" s="471" t="s">
        <v>165</v>
      </c>
      <c r="C556" s="471" t="s">
        <v>53</v>
      </c>
      <c r="D556" s="471" t="s">
        <v>51</v>
      </c>
      <c r="E556" s="471" t="s">
        <v>52</v>
      </c>
      <c r="F556" s="580">
        <v>11.462</v>
      </c>
      <c r="G556" s="585">
        <v>39.03</v>
      </c>
      <c r="H556" s="585">
        <v>62.82</v>
      </c>
      <c r="I556" s="477">
        <v>283</v>
      </c>
      <c r="J556" s="473" t="s">
        <v>17</v>
      </c>
      <c r="K556" s="590" t="s">
        <v>729</v>
      </c>
      <c r="L556" s="593">
        <f t="shared" si="44"/>
        <v>11.462650740734832</v>
      </c>
      <c r="M556" s="592">
        <f t="shared" si="45"/>
        <v>39.032215879504484</v>
      </c>
      <c r="N556" s="592">
        <f t="shared" si="46"/>
        <v>62.816262432385273</v>
      </c>
      <c r="P556" s="248">
        <f t="shared" si="47"/>
        <v>-2.2158795044830981E-3</v>
      </c>
      <c r="Q556" s="248">
        <f t="shared" si="48"/>
        <v>3.7375676147277659E-3</v>
      </c>
    </row>
    <row r="557" spans="1:17" x14ac:dyDescent="0.2">
      <c r="A557" s="613">
        <v>41892</v>
      </c>
      <c r="B557" s="476">
        <v>0.34652777777777777</v>
      </c>
      <c r="C557" s="471" t="s">
        <v>53</v>
      </c>
      <c r="D557" s="471" t="s">
        <v>51</v>
      </c>
      <c r="E557" s="481" t="s">
        <v>52</v>
      </c>
      <c r="F557" s="580">
        <v>13.182</v>
      </c>
      <c r="G557" s="585">
        <v>33.94</v>
      </c>
      <c r="H557" s="585">
        <v>54.62</v>
      </c>
      <c r="I557" s="477">
        <v>314</v>
      </c>
      <c r="J557" s="473" t="s">
        <v>17</v>
      </c>
      <c r="K557" s="590" t="s">
        <v>729</v>
      </c>
      <c r="L557" s="593">
        <f t="shared" si="44"/>
        <v>13.181710619059531</v>
      </c>
      <c r="M557" s="592">
        <f t="shared" si="45"/>
        <v>33.939254924205763</v>
      </c>
      <c r="N557" s="592">
        <f t="shared" si="46"/>
        <v>54.619936276741015</v>
      </c>
      <c r="P557" s="248">
        <f t="shared" si="47"/>
        <v>7.4507579423510606E-4</v>
      </c>
      <c r="Q557" s="248">
        <f t="shared" si="48"/>
        <v>6.3723258982406605E-5</v>
      </c>
    </row>
    <row r="558" spans="1:17" x14ac:dyDescent="0.2">
      <c r="A558" s="613">
        <v>40802</v>
      </c>
      <c r="B558" s="471"/>
      <c r="C558" s="606" t="s">
        <v>143</v>
      </c>
      <c r="D558" s="471" t="s">
        <v>70</v>
      </c>
      <c r="E558" s="471" t="s">
        <v>16</v>
      </c>
      <c r="F558" s="584">
        <v>7.54</v>
      </c>
      <c r="G558" s="585">
        <v>59.34</v>
      </c>
      <c r="H558" s="585">
        <v>95.49</v>
      </c>
      <c r="I558" s="473">
        <v>39</v>
      </c>
      <c r="J558" s="473" t="s">
        <v>127</v>
      </c>
      <c r="K558" s="590" t="s">
        <v>705</v>
      </c>
      <c r="L558" s="593">
        <f t="shared" si="44"/>
        <v>7.5393875701193203</v>
      </c>
      <c r="M558" s="592">
        <f t="shared" si="45"/>
        <v>59.33518016059422</v>
      </c>
      <c r="N558" s="592">
        <f t="shared" si="46"/>
        <v>95.490716180371351</v>
      </c>
      <c r="P558" s="248">
        <f t="shared" si="47"/>
        <v>4.8198394057834548E-3</v>
      </c>
      <c r="Q558" s="248">
        <f t="shared" si="48"/>
        <v>-7.1618037135579016E-4</v>
      </c>
    </row>
    <row r="559" spans="1:17" x14ac:dyDescent="0.2">
      <c r="A559" s="613">
        <v>40800</v>
      </c>
      <c r="B559" s="471"/>
      <c r="C559" s="471" t="s">
        <v>143</v>
      </c>
      <c r="D559" s="471" t="s">
        <v>70</v>
      </c>
      <c r="E559" s="471" t="s">
        <v>16</v>
      </c>
      <c r="F559" s="584">
        <v>7.8890000000000002</v>
      </c>
      <c r="G559" s="585">
        <v>56.71</v>
      </c>
      <c r="H559" s="585">
        <v>91.27</v>
      </c>
      <c r="I559" s="473">
        <v>280</v>
      </c>
      <c r="J559" s="473" t="s">
        <v>127</v>
      </c>
      <c r="K559" s="590" t="s">
        <v>705</v>
      </c>
      <c r="L559" s="593">
        <f t="shared" si="44"/>
        <v>7.8890364734769953</v>
      </c>
      <c r="M559" s="592">
        <f t="shared" si="45"/>
        <v>56.710262189235699</v>
      </c>
      <c r="N559" s="592">
        <f t="shared" si="46"/>
        <v>91.266320192673348</v>
      </c>
      <c r="P559" s="248">
        <f t="shared" si="47"/>
        <v>-2.62189235698429E-4</v>
      </c>
      <c r="Q559" s="248">
        <f t="shared" si="48"/>
        <v>3.6798073266481879E-3</v>
      </c>
    </row>
    <row r="560" spans="1:17" x14ac:dyDescent="0.2">
      <c r="A560" s="613">
        <v>40436</v>
      </c>
      <c r="B560" s="470">
        <v>0.40902777777777777</v>
      </c>
      <c r="C560" s="471" t="s">
        <v>143</v>
      </c>
      <c r="D560" s="471" t="s">
        <v>288</v>
      </c>
      <c r="E560" s="471" t="s">
        <v>16</v>
      </c>
      <c r="F560" s="584">
        <v>9.2469999999999999</v>
      </c>
      <c r="G560" s="585">
        <v>48.38</v>
      </c>
      <c r="H560" s="585">
        <v>77.86</v>
      </c>
      <c r="I560" s="473">
        <v>11</v>
      </c>
      <c r="J560" s="473" t="s">
        <v>127</v>
      </c>
      <c r="K560" s="590" t="s">
        <v>705</v>
      </c>
      <c r="L560" s="593">
        <f t="shared" si="44"/>
        <v>9.2473596199024488</v>
      </c>
      <c r="M560" s="592">
        <f t="shared" si="45"/>
        <v>48.381881519506912</v>
      </c>
      <c r="N560" s="592">
        <f t="shared" si="46"/>
        <v>77.863090732129336</v>
      </c>
      <c r="P560" s="248">
        <f t="shared" si="47"/>
        <v>-1.8815195069095125E-3</v>
      </c>
      <c r="Q560" s="248">
        <f t="shared" si="48"/>
        <v>-3.0907321293369705E-3</v>
      </c>
    </row>
    <row r="561" spans="1:17" x14ac:dyDescent="0.2">
      <c r="A561" s="613">
        <v>38632</v>
      </c>
      <c r="B561" s="469"/>
      <c r="C561" s="606" t="s">
        <v>384</v>
      </c>
      <c r="D561" s="471" t="s">
        <v>385</v>
      </c>
      <c r="E561" s="482" t="s">
        <v>26</v>
      </c>
      <c r="F561" s="584">
        <v>6.944</v>
      </c>
      <c r="G561" s="585">
        <v>64.427999999999997</v>
      </c>
      <c r="H561" s="598">
        <f>200/1000/F561*3600</f>
        <v>103.68663594470046</v>
      </c>
      <c r="I561" s="473"/>
      <c r="J561" s="473" t="s">
        <v>17</v>
      </c>
      <c r="K561" s="472" t="s">
        <v>737</v>
      </c>
      <c r="L561" s="593">
        <f t="shared" si="44"/>
        <v>6.9439879929670409</v>
      </c>
      <c r="M561" s="592">
        <f t="shared" si="45"/>
        <v>64.427888596036922</v>
      </c>
      <c r="N561" s="592">
        <f t="shared" si="46"/>
        <v>103.68663594470046</v>
      </c>
      <c r="P561" s="248">
        <f t="shared" si="47"/>
        <v>1.1140396307496303E-4</v>
      </c>
      <c r="Q561" s="248">
        <f t="shared" si="48"/>
        <v>0</v>
      </c>
    </row>
    <row r="562" spans="1:17" x14ac:dyDescent="0.2">
      <c r="A562" s="613">
        <v>38631</v>
      </c>
      <c r="B562" s="469"/>
      <c r="C562" s="471" t="s">
        <v>384</v>
      </c>
      <c r="D562" s="471" t="s">
        <v>385</v>
      </c>
      <c r="E562" s="482" t="s">
        <v>26</v>
      </c>
      <c r="F562" s="584">
        <v>6.9710000000000001</v>
      </c>
      <c r="G562" s="585">
        <v>64.177999999999997</v>
      </c>
      <c r="H562" s="598">
        <f>200/1000/F562*3600</f>
        <v>103.28503801463205</v>
      </c>
      <c r="I562" s="473"/>
      <c r="J562" s="473" t="s">
        <v>17</v>
      </c>
      <c r="K562" s="472" t="s">
        <v>737</v>
      </c>
      <c r="L562" s="593">
        <f t="shared" si="44"/>
        <v>6.971037714027867</v>
      </c>
      <c r="M562" s="592">
        <f t="shared" si="45"/>
        <v>64.178347211430278</v>
      </c>
      <c r="N562" s="592">
        <f t="shared" si="46"/>
        <v>103.28503801463205</v>
      </c>
      <c r="P562" s="248">
        <f t="shared" si="47"/>
        <v>-3.4721143028093593E-4</v>
      </c>
      <c r="Q562" s="248">
        <f t="shared" si="48"/>
        <v>0</v>
      </c>
    </row>
    <row r="563" spans="1:17" x14ac:dyDescent="0.2">
      <c r="A563" s="614">
        <v>39707</v>
      </c>
      <c r="B563" s="474"/>
      <c r="C563" s="471" t="s">
        <v>384</v>
      </c>
      <c r="D563" s="471" t="s">
        <v>385</v>
      </c>
      <c r="E563" s="482" t="s">
        <v>26</v>
      </c>
      <c r="F563" s="586">
        <v>7.2370000000000001</v>
      </c>
      <c r="G563" s="603">
        <v>61.8</v>
      </c>
      <c r="H563" s="603">
        <v>99.46</v>
      </c>
      <c r="I563" s="475">
        <v>0.94</v>
      </c>
      <c r="J563" s="475" t="s">
        <v>17</v>
      </c>
      <c r="K563" s="472" t="s">
        <v>737</v>
      </c>
      <c r="L563" s="593">
        <f t="shared" si="44"/>
        <v>7.2392760260660269</v>
      </c>
      <c r="M563" s="592">
        <f t="shared" si="45"/>
        <v>61.819436010899601</v>
      </c>
      <c r="N563" s="592">
        <f t="shared" si="46"/>
        <v>99.48873842752522</v>
      </c>
      <c r="P563" s="600">
        <f t="shared" si="47"/>
        <v>-1.9436010899603673E-2</v>
      </c>
      <c r="Q563" s="600">
        <f t="shared" si="48"/>
        <v>-2.8738427525226484E-2</v>
      </c>
    </row>
    <row r="564" spans="1:17" x14ac:dyDescent="0.2">
      <c r="A564" s="614">
        <v>39709</v>
      </c>
      <c r="B564" s="474"/>
      <c r="C564" s="471" t="s">
        <v>384</v>
      </c>
      <c r="D564" s="471" t="s">
        <v>385</v>
      </c>
      <c r="E564" s="482" t="s">
        <v>26</v>
      </c>
      <c r="F564" s="586">
        <v>7.3520000000000003</v>
      </c>
      <c r="G564" s="587">
        <v>60.85</v>
      </c>
      <c r="H564" s="587">
        <v>97.93</v>
      </c>
      <c r="I564" s="475">
        <v>0.14000000000000001</v>
      </c>
      <c r="J564" s="475" t="s">
        <v>17</v>
      </c>
      <c r="K564" s="472" t="s">
        <v>737</v>
      </c>
      <c r="L564" s="593">
        <f t="shared" si="44"/>
        <v>7.3522967692831624</v>
      </c>
      <c r="M564" s="592">
        <f t="shared" si="45"/>
        <v>60.852456258280789</v>
      </c>
      <c r="N564" s="592">
        <f t="shared" si="46"/>
        <v>97.932535364526657</v>
      </c>
      <c r="P564" s="248">
        <f t="shared" si="47"/>
        <v>-2.4562582807874378E-3</v>
      </c>
      <c r="Q564" s="248">
        <f t="shared" si="48"/>
        <v>-2.5353645266505964E-3</v>
      </c>
    </row>
    <row r="565" spans="1:17" x14ac:dyDescent="0.2">
      <c r="A565" s="613">
        <v>37532</v>
      </c>
      <c r="B565" s="469"/>
      <c r="C565" s="471" t="s">
        <v>384</v>
      </c>
      <c r="D565" s="471" t="s">
        <v>588</v>
      </c>
      <c r="E565" s="482" t="s">
        <v>26</v>
      </c>
      <c r="F565" s="584">
        <v>7.65</v>
      </c>
      <c r="G565" s="585">
        <v>58.481999999999999</v>
      </c>
      <c r="H565" s="598">
        <f>200/1000/F565*3600</f>
        <v>94.117647058823536</v>
      </c>
      <c r="I565" s="473"/>
      <c r="J565" s="473" t="s">
        <v>534</v>
      </c>
      <c r="K565" s="472" t="s">
        <v>384</v>
      </c>
      <c r="L565" s="593">
        <f t="shared" si="44"/>
        <v>7.6499992888560655</v>
      </c>
      <c r="M565" s="592">
        <f t="shared" si="45"/>
        <v>58.481994563513773</v>
      </c>
      <c r="N565" s="592">
        <f t="shared" si="46"/>
        <v>94.117647058823536</v>
      </c>
      <c r="P565" s="248">
        <f t="shared" si="47"/>
        <v>5.4364862265288139E-6</v>
      </c>
      <c r="Q565" s="248">
        <f t="shared" si="48"/>
        <v>0</v>
      </c>
    </row>
    <row r="566" spans="1:17" x14ac:dyDescent="0.2">
      <c r="A566" s="613">
        <v>38630</v>
      </c>
      <c r="B566" s="469"/>
      <c r="C566" s="471" t="s">
        <v>384</v>
      </c>
      <c r="D566" s="471" t="s">
        <v>385</v>
      </c>
      <c r="E566" s="482" t="s">
        <v>26</v>
      </c>
      <c r="F566" s="584">
        <v>7.6609999999999996</v>
      </c>
      <c r="G566" s="585">
        <v>58.4</v>
      </c>
      <c r="H566" s="598">
        <f>200/1000/F566*3600</f>
        <v>93.98250881086021</v>
      </c>
      <c r="I566" s="473"/>
      <c r="J566" s="473" t="s">
        <v>502</v>
      </c>
      <c r="K566" s="472" t="s">
        <v>737</v>
      </c>
      <c r="L566" s="593">
        <f t="shared" si="44"/>
        <v>7.6607407262137066</v>
      </c>
      <c r="M566" s="592">
        <f t="shared" si="45"/>
        <v>58.398023549259953</v>
      </c>
      <c r="N566" s="592">
        <f t="shared" si="46"/>
        <v>93.98250881086021</v>
      </c>
      <c r="P566" s="248">
        <f t="shared" si="47"/>
        <v>1.9764507400452658E-3</v>
      </c>
      <c r="Q566" s="248">
        <f t="shared" si="48"/>
        <v>0</v>
      </c>
    </row>
    <row r="567" spans="1:17" x14ac:dyDescent="0.2">
      <c r="A567" s="614">
        <v>39706</v>
      </c>
      <c r="B567" s="474"/>
      <c r="C567" s="471" t="s">
        <v>384</v>
      </c>
      <c r="D567" s="471" t="s">
        <v>385</v>
      </c>
      <c r="E567" s="482" t="s">
        <v>26</v>
      </c>
      <c r="F567" s="586">
        <v>7.7450000000000001</v>
      </c>
      <c r="G567" s="587">
        <v>57.76</v>
      </c>
      <c r="H567" s="587">
        <v>92.96</v>
      </c>
      <c r="I567" s="475">
        <v>0.72</v>
      </c>
      <c r="J567" s="475" t="s">
        <v>17</v>
      </c>
      <c r="K567" s="472" t="s">
        <v>737</v>
      </c>
      <c r="L567" s="593">
        <f t="shared" si="44"/>
        <v>7.7456242799667692</v>
      </c>
      <c r="M567" s="592">
        <f t="shared" si="45"/>
        <v>57.764655701856739</v>
      </c>
      <c r="N567" s="592">
        <f t="shared" si="46"/>
        <v>92.963202065848932</v>
      </c>
      <c r="P567" s="248">
        <f t="shared" si="47"/>
        <v>-4.6557018567412456E-3</v>
      </c>
      <c r="Q567" s="248">
        <f t="shared" si="48"/>
        <v>-3.2020658489386733E-3</v>
      </c>
    </row>
    <row r="568" spans="1:17" x14ac:dyDescent="0.2">
      <c r="A568" s="613">
        <v>37534</v>
      </c>
      <c r="B568" s="469"/>
      <c r="C568" s="471" t="s">
        <v>384</v>
      </c>
      <c r="D568" s="471" t="s">
        <v>588</v>
      </c>
      <c r="E568" s="482" t="s">
        <v>26</v>
      </c>
      <c r="F568" s="584">
        <v>7.7549999999999999</v>
      </c>
      <c r="G568" s="585">
        <v>57.692999999999998</v>
      </c>
      <c r="H568" s="598">
        <f>200/1000/F568*3600</f>
        <v>92.843326885880089</v>
      </c>
      <c r="I568" s="473"/>
      <c r="J568" s="473" t="s">
        <v>476</v>
      </c>
      <c r="K568" s="472" t="s">
        <v>384</v>
      </c>
      <c r="L568" s="593">
        <f t="shared" si="44"/>
        <v>7.7546194236888439</v>
      </c>
      <c r="M568" s="592">
        <f t="shared" si="45"/>
        <v>57.690168718359821</v>
      </c>
      <c r="N568" s="592">
        <f t="shared" si="46"/>
        <v>92.843326885880089</v>
      </c>
      <c r="P568" s="248">
        <f t="shared" si="47"/>
        <v>2.8312816401765417E-3</v>
      </c>
      <c r="Q568" s="248">
        <f t="shared" si="48"/>
        <v>0</v>
      </c>
    </row>
    <row r="569" spans="1:17" x14ac:dyDescent="0.2">
      <c r="A569" s="613">
        <v>37531</v>
      </c>
      <c r="B569" s="469"/>
      <c r="C569" s="471" t="s">
        <v>384</v>
      </c>
      <c r="D569" s="471" t="s">
        <v>588</v>
      </c>
      <c r="E569" s="482" t="s">
        <v>26</v>
      </c>
      <c r="F569" s="584">
        <v>7.92</v>
      </c>
      <c r="G569" s="585">
        <v>56.488999999999997</v>
      </c>
      <c r="H569" s="598">
        <f>200/1000/F569*3600</f>
        <v>90.909090909090921</v>
      </c>
      <c r="I569" s="473"/>
      <c r="J569" s="473" t="s">
        <v>534</v>
      </c>
      <c r="K569" s="472" t="s">
        <v>384</v>
      </c>
      <c r="L569" s="593">
        <f t="shared" si="44"/>
        <v>7.9199004834725431</v>
      </c>
      <c r="M569" s="592">
        <f t="shared" si="45"/>
        <v>56.488290203393987</v>
      </c>
      <c r="N569" s="592">
        <f t="shared" si="46"/>
        <v>90.909090909090921</v>
      </c>
      <c r="P569" s="248">
        <f t="shared" si="47"/>
        <v>7.0979660601011574E-4</v>
      </c>
      <c r="Q569" s="248">
        <f t="shared" si="48"/>
        <v>0</v>
      </c>
    </row>
    <row r="570" spans="1:17" x14ac:dyDescent="0.2">
      <c r="A570" s="613">
        <v>37533</v>
      </c>
      <c r="B570" s="469"/>
      <c r="C570" s="471" t="s">
        <v>384</v>
      </c>
      <c r="D570" s="471" t="s">
        <v>588</v>
      </c>
      <c r="E570" s="482" t="s">
        <v>26</v>
      </c>
      <c r="F570" s="584">
        <v>7.9550000000000001</v>
      </c>
      <c r="G570" s="585">
        <v>56.24</v>
      </c>
      <c r="H570" s="598">
        <f>200/1000/F570*3600</f>
        <v>90.509113764927719</v>
      </c>
      <c r="I570" s="473"/>
      <c r="J570" s="473" t="s">
        <v>476</v>
      </c>
      <c r="K570" s="472" t="s">
        <v>384</v>
      </c>
      <c r="L570" s="593">
        <f t="shared" si="44"/>
        <v>7.9549654767226254</v>
      </c>
      <c r="M570" s="592">
        <f t="shared" si="45"/>
        <v>56.239755928457626</v>
      </c>
      <c r="N570" s="592">
        <f t="shared" si="46"/>
        <v>90.509113764927719</v>
      </c>
      <c r="P570" s="248">
        <f t="shared" si="47"/>
        <v>2.4407154237593431E-4</v>
      </c>
      <c r="Q570" s="248">
        <f t="shared" si="48"/>
        <v>0</v>
      </c>
    </row>
    <row r="571" spans="1:17" x14ac:dyDescent="0.2">
      <c r="A571" s="613">
        <v>37530</v>
      </c>
      <c r="B571" s="469"/>
      <c r="C571" s="471" t="s">
        <v>384</v>
      </c>
      <c r="D571" s="471" t="s">
        <v>588</v>
      </c>
      <c r="E571" s="482" t="s">
        <v>26</v>
      </c>
      <c r="F571" s="584">
        <v>9.6989999999999998</v>
      </c>
      <c r="G571" s="585">
        <v>46.128</v>
      </c>
      <c r="H571" s="598">
        <f>200/1000/F571*3600</f>
        <v>74.234457160532017</v>
      </c>
      <c r="I571" s="473"/>
      <c r="J571" s="473" t="s">
        <v>534</v>
      </c>
      <c r="K571" s="472" t="s">
        <v>384</v>
      </c>
      <c r="L571" s="593">
        <f t="shared" si="44"/>
        <v>9.6988219391883543</v>
      </c>
      <c r="M571" s="592">
        <f t="shared" si="45"/>
        <v>46.127153150931065</v>
      </c>
      <c r="N571" s="592">
        <f t="shared" si="46"/>
        <v>74.234457160532017</v>
      </c>
      <c r="P571" s="248">
        <f t="shared" si="47"/>
        <v>8.4684906893528478E-4</v>
      </c>
      <c r="Q571" s="248">
        <f t="shared" si="48"/>
        <v>0</v>
      </c>
    </row>
    <row r="572" spans="1:17" x14ac:dyDescent="0.2">
      <c r="A572" s="613">
        <v>41529</v>
      </c>
      <c r="B572" s="471"/>
      <c r="C572" s="606" t="s">
        <v>57</v>
      </c>
      <c r="D572" s="471" t="s">
        <v>701</v>
      </c>
      <c r="E572" s="471" t="s">
        <v>20</v>
      </c>
      <c r="F572" s="584">
        <v>5.65</v>
      </c>
      <c r="G572" s="585">
        <v>79.180000000000007</v>
      </c>
      <c r="H572" s="585">
        <v>127.43</v>
      </c>
      <c r="I572" s="473">
        <v>239</v>
      </c>
      <c r="J572" s="473" t="s">
        <v>17</v>
      </c>
      <c r="K572" s="590" t="s">
        <v>721</v>
      </c>
      <c r="L572" s="593">
        <f t="shared" si="44"/>
        <v>5.6502558526254143</v>
      </c>
      <c r="M572" s="592">
        <f t="shared" si="45"/>
        <v>79.183585559447849</v>
      </c>
      <c r="N572" s="592">
        <f t="shared" si="46"/>
        <v>127.43362831858407</v>
      </c>
      <c r="P572" s="248">
        <f t="shared" si="47"/>
        <v>-3.5855594478420016E-3</v>
      </c>
      <c r="Q572" s="248">
        <f t="shared" si="48"/>
        <v>-3.6283185840630949E-3</v>
      </c>
    </row>
    <row r="573" spans="1:17" x14ac:dyDescent="0.2">
      <c r="A573" s="613">
        <v>41529</v>
      </c>
      <c r="B573" s="471"/>
      <c r="C573" s="471" t="s">
        <v>57</v>
      </c>
      <c r="D573" s="471" t="s">
        <v>701</v>
      </c>
      <c r="E573" s="471" t="s">
        <v>20</v>
      </c>
      <c r="F573" s="584">
        <v>5.7080000000000002</v>
      </c>
      <c r="G573" s="585">
        <v>78.38</v>
      </c>
      <c r="H573" s="585">
        <v>126.14</v>
      </c>
      <c r="I573" s="473">
        <v>199</v>
      </c>
      <c r="J573" s="473" t="s">
        <v>17</v>
      </c>
      <c r="K573" s="590" t="s">
        <v>721</v>
      </c>
      <c r="L573" s="593">
        <f t="shared" si="44"/>
        <v>5.7079262364235834</v>
      </c>
      <c r="M573" s="592">
        <f t="shared" si="45"/>
        <v>78.378987107722565</v>
      </c>
      <c r="N573" s="592">
        <f t="shared" si="46"/>
        <v>126.13875262789068</v>
      </c>
      <c r="P573" s="248">
        <f t="shared" si="47"/>
        <v>1.0128922774299554E-3</v>
      </c>
      <c r="Q573" s="248">
        <f t="shared" si="48"/>
        <v>1.2473721093186896E-3</v>
      </c>
    </row>
    <row r="574" spans="1:17" s="633" customFormat="1" x14ac:dyDescent="0.2">
      <c r="A574" s="613">
        <v>41531</v>
      </c>
      <c r="B574" s="470">
        <v>0.38055555555555554</v>
      </c>
      <c r="C574" s="471" t="s">
        <v>57</v>
      </c>
      <c r="D574" s="471" t="s">
        <v>701</v>
      </c>
      <c r="E574" s="471" t="s">
        <v>20</v>
      </c>
      <c r="F574" s="584">
        <v>5.9080000000000004</v>
      </c>
      <c r="G574" s="585">
        <v>75.73</v>
      </c>
      <c r="H574" s="585">
        <v>121.87</v>
      </c>
      <c r="I574" s="473">
        <v>112</v>
      </c>
      <c r="J574" s="473" t="s">
        <v>17</v>
      </c>
      <c r="K574" s="590" t="s">
        <v>721</v>
      </c>
      <c r="L574" s="593">
        <f t="shared" si="44"/>
        <v>5.9076622000644452</v>
      </c>
      <c r="M574" s="592">
        <f t="shared" si="45"/>
        <v>75.725670008612113</v>
      </c>
      <c r="N574" s="592">
        <f t="shared" si="46"/>
        <v>121.86865267433987</v>
      </c>
      <c r="P574" s="635">
        <f t="shared" si="47"/>
        <v>4.3299913878911411E-3</v>
      </c>
      <c r="Q574" s="635">
        <f t="shared" si="48"/>
        <v>1.3473256601344019E-3</v>
      </c>
    </row>
    <row r="575" spans="1:17" s="633" customFormat="1" x14ac:dyDescent="0.2">
      <c r="A575" s="613">
        <v>41527</v>
      </c>
      <c r="B575" s="471"/>
      <c r="C575" s="471" t="s">
        <v>57</v>
      </c>
      <c r="D575" s="471" t="s">
        <v>701</v>
      </c>
      <c r="E575" s="471" t="s">
        <v>20</v>
      </c>
      <c r="F575" s="584">
        <v>6.09</v>
      </c>
      <c r="G575" s="585">
        <v>73.459999999999994</v>
      </c>
      <c r="H575" s="585">
        <v>118.23</v>
      </c>
      <c r="I575" s="473">
        <v>255</v>
      </c>
      <c r="J575" s="473" t="s">
        <v>17</v>
      </c>
      <c r="K575" s="590" t="s">
        <v>721</v>
      </c>
      <c r="L575" s="593">
        <f t="shared" si="44"/>
        <v>6.0902158781769735</v>
      </c>
      <c r="M575" s="592">
        <f t="shared" si="45"/>
        <v>73.462604008354745</v>
      </c>
      <c r="N575" s="592">
        <f t="shared" si="46"/>
        <v>118.22660098522168</v>
      </c>
      <c r="P575" s="635">
        <f t="shared" si="47"/>
        <v>-2.6040083547513859E-3</v>
      </c>
      <c r="Q575" s="635">
        <f t="shared" si="48"/>
        <v>3.3990147783242719E-3</v>
      </c>
    </row>
    <row r="576" spans="1:17" s="633" customFormat="1" x14ac:dyDescent="0.2">
      <c r="A576" s="613">
        <v>41165</v>
      </c>
      <c r="B576" s="476">
        <v>0.3520833333333333</v>
      </c>
      <c r="C576" s="606" t="s">
        <v>112</v>
      </c>
      <c r="D576" s="481" t="s">
        <v>98</v>
      </c>
      <c r="E576" s="482" t="s">
        <v>26</v>
      </c>
      <c r="F576" s="580">
        <v>8.83</v>
      </c>
      <c r="G576" s="585">
        <v>50.67</v>
      </c>
      <c r="H576" s="585">
        <v>81.540000000000006</v>
      </c>
      <c r="I576" s="477">
        <v>175</v>
      </c>
      <c r="J576" s="473" t="s">
        <v>17</v>
      </c>
      <c r="K576" s="590" t="s">
        <v>707</v>
      </c>
      <c r="L576" s="593">
        <f t="shared" si="44"/>
        <v>8.8294307955571423</v>
      </c>
      <c r="M576" s="592">
        <f t="shared" si="45"/>
        <v>50.666733681866411</v>
      </c>
      <c r="N576" s="592">
        <f t="shared" si="46"/>
        <v>81.540203850509641</v>
      </c>
      <c r="P576" s="635">
        <f t="shared" si="47"/>
        <v>3.2663181335905733E-3</v>
      </c>
      <c r="Q576" s="635">
        <f t="shared" si="48"/>
        <v>-2.0385050963511731E-4</v>
      </c>
    </row>
    <row r="577" spans="1:17" s="633" customFormat="1" x14ac:dyDescent="0.2">
      <c r="A577" s="613">
        <v>41164</v>
      </c>
      <c r="B577" s="476">
        <v>0.37361111111111112</v>
      </c>
      <c r="C577" s="471" t="s">
        <v>112</v>
      </c>
      <c r="D577" s="481" t="s">
        <v>98</v>
      </c>
      <c r="E577" s="482" t="s">
        <v>26</v>
      </c>
      <c r="F577" s="580">
        <v>8.8810000000000002</v>
      </c>
      <c r="G577" s="585">
        <v>50.38</v>
      </c>
      <c r="H577" s="585">
        <v>81.069999999999993</v>
      </c>
      <c r="I577" s="477">
        <v>251</v>
      </c>
      <c r="J577" s="473" t="s">
        <v>17</v>
      </c>
      <c r="K577" s="590" t="s">
        <v>707</v>
      </c>
      <c r="L577" s="593">
        <f t="shared" ref="L577:L591" si="49">3600/G577/5280/12/2.54*100*200</f>
        <v>8.8802552284811522</v>
      </c>
      <c r="M577" s="592">
        <f t="shared" ref="M577:M591" si="50">200*100/2.54/12/5280/F577*3600</f>
        <v>50.375775071600088</v>
      </c>
      <c r="N577" s="592">
        <f t="shared" ref="N577:N591" si="51">200/1000/F577*3600</f>
        <v>81.071951356829189</v>
      </c>
      <c r="P577" s="635">
        <f t="shared" ref="P577:P591" si="52">G577-M577</f>
        <v>4.224928399914063E-3</v>
      </c>
      <c r="Q577" s="635">
        <f t="shared" ref="Q577:Q591" si="53">H577-N577</f>
        <v>-1.9513568291955607E-3</v>
      </c>
    </row>
    <row r="578" spans="1:17" s="633" customFormat="1" x14ac:dyDescent="0.2">
      <c r="A578" s="613">
        <v>41164</v>
      </c>
      <c r="B578" s="470">
        <v>0.37361111111111112</v>
      </c>
      <c r="C578" s="471" t="s">
        <v>112</v>
      </c>
      <c r="D578" s="481" t="s">
        <v>98</v>
      </c>
      <c r="E578" s="482" t="s">
        <v>26</v>
      </c>
      <c r="F578" s="584">
        <v>8.8810000000000002</v>
      </c>
      <c r="G578" s="585">
        <v>50.38</v>
      </c>
      <c r="H578" s="585">
        <v>81.069999999999993</v>
      </c>
      <c r="I578" s="473">
        <v>251</v>
      </c>
      <c r="J578" s="473" t="s">
        <v>17</v>
      </c>
      <c r="K578" s="590" t="s">
        <v>707</v>
      </c>
      <c r="L578" s="593">
        <f t="shared" si="49"/>
        <v>8.8802552284811522</v>
      </c>
      <c r="M578" s="592">
        <f t="shared" si="50"/>
        <v>50.375775071600088</v>
      </c>
      <c r="N578" s="592">
        <f t="shared" si="51"/>
        <v>81.071951356829189</v>
      </c>
      <c r="P578" s="635">
        <f t="shared" si="52"/>
        <v>4.224928399914063E-3</v>
      </c>
      <c r="Q578" s="635">
        <f t="shared" si="53"/>
        <v>-1.9513568291955607E-3</v>
      </c>
    </row>
    <row r="579" spans="1:17" s="633" customFormat="1" x14ac:dyDescent="0.2">
      <c r="A579" s="613">
        <v>41162</v>
      </c>
      <c r="B579" s="470">
        <v>0.40902777777777777</v>
      </c>
      <c r="C579" s="471" t="s">
        <v>112</v>
      </c>
      <c r="D579" s="471" t="s">
        <v>98</v>
      </c>
      <c r="E579" s="482" t="s">
        <v>26</v>
      </c>
      <c r="F579" s="584">
        <v>9.3439999999999994</v>
      </c>
      <c r="G579" s="585">
        <v>47.88</v>
      </c>
      <c r="H579" s="585">
        <v>77.05</v>
      </c>
      <c r="I579" s="473">
        <v>279</v>
      </c>
      <c r="J579" s="473" t="s">
        <v>17</v>
      </c>
      <c r="K579" s="590" t="s">
        <v>707</v>
      </c>
      <c r="L579" s="593">
        <f t="shared" si="49"/>
        <v>9.3439277028170515</v>
      </c>
      <c r="M579" s="592">
        <f t="shared" si="50"/>
        <v>47.879629538835665</v>
      </c>
      <c r="N579" s="592">
        <f t="shared" si="51"/>
        <v>77.054794520547958</v>
      </c>
      <c r="P579" s="635">
        <f t="shared" si="52"/>
        <v>3.704611643371436E-4</v>
      </c>
      <c r="Q579" s="635">
        <f t="shared" si="53"/>
        <v>-4.7945205479607012E-3</v>
      </c>
    </row>
    <row r="580" spans="1:17" s="633" customFormat="1" x14ac:dyDescent="0.2">
      <c r="A580" s="613">
        <v>41164</v>
      </c>
      <c r="B580" s="476">
        <v>0.34513888888888888</v>
      </c>
      <c r="C580" s="606" t="s">
        <v>99</v>
      </c>
      <c r="D580" s="471" t="s">
        <v>100</v>
      </c>
      <c r="E580" s="482" t="s">
        <v>26</v>
      </c>
      <c r="F580" s="580">
        <v>11.215</v>
      </c>
      <c r="G580" s="585">
        <v>39.89</v>
      </c>
      <c r="H580" s="585">
        <v>64.2</v>
      </c>
      <c r="I580" s="477">
        <v>125</v>
      </c>
      <c r="J580" s="473" t="s">
        <v>17</v>
      </c>
      <c r="K580" s="590" t="s">
        <v>761</v>
      </c>
      <c r="L580" s="593">
        <f t="shared" si="49"/>
        <v>11.215524151689156</v>
      </c>
      <c r="M580" s="592">
        <f t="shared" si="50"/>
        <v>39.891864325535479</v>
      </c>
      <c r="N580" s="592">
        <f t="shared" si="51"/>
        <v>64.199732501114582</v>
      </c>
      <c r="P580" s="635">
        <f t="shared" si="52"/>
        <v>-1.8643255354788835E-3</v>
      </c>
      <c r="Q580" s="635">
        <f t="shared" si="53"/>
        <v>2.6749888542099143E-4</v>
      </c>
    </row>
    <row r="581" spans="1:17" s="633" customFormat="1" x14ac:dyDescent="0.2">
      <c r="A581" s="613">
        <v>41165</v>
      </c>
      <c r="B581" s="476">
        <v>0.30833333333333335</v>
      </c>
      <c r="C581" s="471" t="s">
        <v>99</v>
      </c>
      <c r="D581" s="471" t="s">
        <v>100</v>
      </c>
      <c r="E581" s="482" t="s">
        <v>26</v>
      </c>
      <c r="F581" s="580">
        <v>11.407999999999999</v>
      </c>
      <c r="G581" s="585">
        <v>39.22</v>
      </c>
      <c r="H581" s="585">
        <v>63.11</v>
      </c>
      <c r="I581" s="477">
        <v>84</v>
      </c>
      <c r="J581" s="473" t="s">
        <v>17</v>
      </c>
      <c r="K581" s="590" t="s">
        <v>761</v>
      </c>
      <c r="L581" s="593">
        <f t="shared" si="49"/>
        <v>11.407120306243765</v>
      </c>
      <c r="M581" s="592">
        <f t="shared" si="50"/>
        <v>39.216975667152909</v>
      </c>
      <c r="N581" s="592">
        <f t="shared" si="51"/>
        <v>63.113604488078551</v>
      </c>
      <c r="P581" s="635">
        <f t="shared" si="52"/>
        <v>3.0243328470902497E-3</v>
      </c>
      <c r="Q581" s="635">
        <f t="shared" si="53"/>
        <v>-3.6044880785510713E-3</v>
      </c>
    </row>
    <row r="582" spans="1:17" s="633" customFormat="1" x14ac:dyDescent="0.2">
      <c r="A582" s="613">
        <v>41162</v>
      </c>
      <c r="B582" s="470">
        <v>0.33611111111111108</v>
      </c>
      <c r="C582" s="471" t="s">
        <v>99</v>
      </c>
      <c r="D582" s="471" t="s">
        <v>100</v>
      </c>
      <c r="E582" s="482" t="s">
        <v>26</v>
      </c>
      <c r="F582" s="584">
        <v>15.553000000000001</v>
      </c>
      <c r="G582" s="585">
        <v>28.77</v>
      </c>
      <c r="H582" s="585">
        <v>46.29</v>
      </c>
      <c r="I582" s="473">
        <v>114</v>
      </c>
      <c r="J582" s="473" t="s">
        <v>17</v>
      </c>
      <c r="K582" s="590" t="s">
        <v>761</v>
      </c>
      <c r="L582" s="593">
        <f t="shared" si="49"/>
        <v>15.550478220746628</v>
      </c>
      <c r="M582" s="592">
        <f t="shared" si="50"/>
        <v>28.765335202911363</v>
      </c>
      <c r="N582" s="592">
        <f t="shared" si="51"/>
        <v>46.293319616794186</v>
      </c>
      <c r="P582" s="635">
        <f t="shared" si="52"/>
        <v>4.6647970886368739E-3</v>
      </c>
      <c r="Q582" s="635">
        <f t="shared" si="53"/>
        <v>-3.3196167941866861E-3</v>
      </c>
    </row>
    <row r="583" spans="1:17" s="633" customFormat="1" x14ac:dyDescent="0.2">
      <c r="A583" s="613">
        <v>40074</v>
      </c>
      <c r="B583" s="470">
        <v>0.78541666666666676</v>
      </c>
      <c r="C583" s="606" t="s">
        <v>90</v>
      </c>
      <c r="D583" s="471" t="s">
        <v>703</v>
      </c>
      <c r="E583" s="471" t="s">
        <v>41</v>
      </c>
      <c r="F583" s="584">
        <v>6.1230000000000002</v>
      </c>
      <c r="G583" s="585">
        <v>73.066999999999993</v>
      </c>
      <c r="H583" s="585">
        <v>117.59</v>
      </c>
      <c r="I583" s="473">
        <v>96</v>
      </c>
      <c r="J583" s="473" t="s">
        <v>17</v>
      </c>
      <c r="K583" s="590" t="s">
        <v>722</v>
      </c>
      <c r="L583" s="593">
        <f t="shared" si="49"/>
        <v>6.1229728661486096</v>
      </c>
      <c r="M583" s="592">
        <f t="shared" si="50"/>
        <v>73.066676206251898</v>
      </c>
      <c r="N583" s="592">
        <f t="shared" si="51"/>
        <v>117.58941695247428</v>
      </c>
      <c r="P583" s="635">
        <f t="shared" si="52"/>
        <v>3.2379374809465844E-4</v>
      </c>
      <c r="Q583" s="635">
        <f t="shared" si="53"/>
        <v>5.8304752572269081E-4</v>
      </c>
    </row>
    <row r="584" spans="1:17" s="633" customFormat="1" x14ac:dyDescent="0.2">
      <c r="A584" s="613">
        <v>40071</v>
      </c>
      <c r="B584" s="470">
        <v>0.78055555555555556</v>
      </c>
      <c r="C584" s="471" t="s">
        <v>90</v>
      </c>
      <c r="D584" s="471" t="s">
        <v>703</v>
      </c>
      <c r="E584" s="471" t="s">
        <v>41</v>
      </c>
      <c r="F584" s="584">
        <v>6.3289999999999997</v>
      </c>
      <c r="G584" s="585">
        <v>70.688999999999993</v>
      </c>
      <c r="H584" s="585">
        <v>113.762</v>
      </c>
      <c r="I584" s="473">
        <v>77</v>
      </c>
      <c r="J584" s="473" t="s">
        <v>17</v>
      </c>
      <c r="K584" s="590" t="s">
        <v>722</v>
      </c>
      <c r="L584" s="593">
        <f t="shared" si="49"/>
        <v>6.3289515824368783</v>
      </c>
      <c r="M584" s="592">
        <f t="shared" si="50"/>
        <v>70.688459221185084</v>
      </c>
      <c r="N584" s="592">
        <f t="shared" si="51"/>
        <v>113.76204771685892</v>
      </c>
      <c r="P584" s="635">
        <f t="shared" si="52"/>
        <v>5.4077881490854907E-4</v>
      </c>
      <c r="Q584" s="635">
        <f t="shared" si="53"/>
        <v>-4.7716858915691773E-5</v>
      </c>
    </row>
    <row r="585" spans="1:17" s="633" customFormat="1" x14ac:dyDescent="0.2">
      <c r="A585" s="613">
        <v>40072</v>
      </c>
      <c r="B585" s="470">
        <v>0.78333333333333333</v>
      </c>
      <c r="C585" s="471" t="s">
        <v>90</v>
      </c>
      <c r="D585" s="471" t="s">
        <v>703</v>
      </c>
      <c r="E585" s="471" t="s">
        <v>41</v>
      </c>
      <c r="F585" s="584">
        <v>6.3310000000000004</v>
      </c>
      <c r="G585" s="585">
        <v>70.665999999999997</v>
      </c>
      <c r="H585" s="585">
        <v>113.726</v>
      </c>
      <c r="I585" s="473">
        <v>161</v>
      </c>
      <c r="J585" s="473" t="s">
        <v>17</v>
      </c>
      <c r="K585" s="590" t="s">
        <v>722</v>
      </c>
      <c r="L585" s="593">
        <f t="shared" si="49"/>
        <v>6.3310114964888422</v>
      </c>
      <c r="M585" s="592">
        <f t="shared" si="50"/>
        <v>70.666128322678944</v>
      </c>
      <c r="N585" s="592">
        <f t="shared" si="51"/>
        <v>113.72610961933344</v>
      </c>
      <c r="P585" s="635">
        <f t="shared" si="52"/>
        <v>-1.2832267894680172E-4</v>
      </c>
      <c r="Q585" s="635">
        <f t="shared" si="53"/>
        <v>-1.0961933344333374E-4</v>
      </c>
    </row>
    <row r="586" spans="1:17" s="633" customFormat="1" x14ac:dyDescent="0.2">
      <c r="A586" s="613">
        <v>40073</v>
      </c>
      <c r="B586" s="470">
        <v>0.78472222222222221</v>
      </c>
      <c r="C586" s="471" t="s">
        <v>90</v>
      </c>
      <c r="D586" s="471" t="s">
        <v>703</v>
      </c>
      <c r="E586" s="471" t="s">
        <v>41</v>
      </c>
      <c r="F586" s="584">
        <v>6.3479999999999999</v>
      </c>
      <c r="G586" s="585">
        <v>70.477000000000004</v>
      </c>
      <c r="H586" s="585">
        <v>113.422</v>
      </c>
      <c r="I586" s="473">
        <v>163</v>
      </c>
      <c r="J586" s="473" t="s">
        <v>17</v>
      </c>
      <c r="K586" s="590" t="s">
        <v>722</v>
      </c>
      <c r="L586" s="593">
        <f t="shared" si="49"/>
        <v>6.3479895343286517</v>
      </c>
      <c r="M586" s="592">
        <f t="shared" si="50"/>
        <v>70.476883807637122</v>
      </c>
      <c r="N586" s="592">
        <f t="shared" si="51"/>
        <v>113.42155009451798</v>
      </c>
      <c r="P586" s="635">
        <f t="shared" si="52"/>
        <v>1.1619236288140655E-4</v>
      </c>
      <c r="Q586" s="635">
        <f t="shared" si="53"/>
        <v>4.4990548201440106E-4</v>
      </c>
    </row>
    <row r="587" spans="1:17" s="633" customFormat="1" x14ac:dyDescent="0.2">
      <c r="A587" s="613">
        <v>41165</v>
      </c>
      <c r="B587" s="471" t="s">
        <v>645</v>
      </c>
      <c r="C587" s="471" t="s">
        <v>90</v>
      </c>
      <c r="D587" s="471" t="s">
        <v>91</v>
      </c>
      <c r="E587" s="471" t="s">
        <v>41</v>
      </c>
      <c r="F587" s="584">
        <v>6.3609999999999998</v>
      </c>
      <c r="G587" s="585">
        <v>70.33</v>
      </c>
      <c r="H587" s="585">
        <v>113.19</v>
      </c>
      <c r="I587" s="473">
        <v>225</v>
      </c>
      <c r="J587" s="473" t="s">
        <v>17</v>
      </c>
      <c r="K587" s="590" t="s">
        <v>722</v>
      </c>
      <c r="L587" s="593">
        <f t="shared" si="49"/>
        <v>6.3612577621339472</v>
      </c>
      <c r="M587" s="592">
        <f t="shared" si="50"/>
        <v>70.332849930966901</v>
      </c>
      <c r="N587" s="592">
        <f t="shared" si="51"/>
        <v>113.18975003930201</v>
      </c>
      <c r="P587" s="635">
        <f t="shared" si="52"/>
        <v>-2.8499309669030026E-3</v>
      </c>
      <c r="Q587" s="635">
        <f t="shared" si="53"/>
        <v>2.4996069798532972E-4</v>
      </c>
    </row>
    <row r="588" spans="1:17" s="633" customFormat="1" x14ac:dyDescent="0.2">
      <c r="A588" s="613">
        <v>41164</v>
      </c>
      <c r="B588" s="470">
        <v>0.77638888888888891</v>
      </c>
      <c r="C588" s="471" t="s">
        <v>90</v>
      </c>
      <c r="D588" s="471" t="s">
        <v>91</v>
      </c>
      <c r="E588" s="471" t="s">
        <v>41</v>
      </c>
      <c r="F588" s="584">
        <v>6.4640000000000004</v>
      </c>
      <c r="G588" s="585">
        <v>69.209999999999994</v>
      </c>
      <c r="H588" s="585">
        <v>111.39</v>
      </c>
      <c r="I588" s="473">
        <v>184</v>
      </c>
      <c r="J588" s="473" t="s">
        <v>17</v>
      </c>
      <c r="K588" s="590" t="s">
        <v>722</v>
      </c>
      <c r="L588" s="593">
        <f t="shared" si="49"/>
        <v>6.4641996591660238</v>
      </c>
      <c r="M588" s="592">
        <f t="shared" si="50"/>
        <v>69.212137749207969</v>
      </c>
      <c r="N588" s="592">
        <f t="shared" si="51"/>
        <v>111.38613861386139</v>
      </c>
      <c r="P588" s="635">
        <f t="shared" si="52"/>
        <v>-2.1377492079750482E-3</v>
      </c>
      <c r="Q588" s="635">
        <f t="shared" si="53"/>
        <v>3.861386138609646E-3</v>
      </c>
    </row>
    <row r="589" spans="1:17" s="633" customFormat="1" x14ac:dyDescent="0.2">
      <c r="A589" s="613">
        <v>40075</v>
      </c>
      <c r="B589" s="470">
        <v>0.3743055555555555</v>
      </c>
      <c r="C589" s="471" t="s">
        <v>90</v>
      </c>
      <c r="D589" s="471" t="s">
        <v>703</v>
      </c>
      <c r="E589" s="471" t="s">
        <v>41</v>
      </c>
      <c r="F589" s="584">
        <v>6.5190000000000001</v>
      </c>
      <c r="G589" s="585">
        <v>68.628</v>
      </c>
      <c r="H589" s="585">
        <v>110.447</v>
      </c>
      <c r="I589" s="473">
        <v>259</v>
      </c>
      <c r="J589" s="473" t="s">
        <v>17</v>
      </c>
      <c r="K589" s="590" t="s">
        <v>722</v>
      </c>
      <c r="L589" s="593">
        <f t="shared" si="49"/>
        <v>6.5190193275467809</v>
      </c>
      <c r="M589" s="592">
        <f t="shared" si="50"/>
        <v>68.628203468458409</v>
      </c>
      <c r="N589" s="592">
        <f t="shared" si="51"/>
        <v>110.44638748274275</v>
      </c>
      <c r="P589" s="635">
        <f t="shared" si="52"/>
        <v>-2.0346845840890637E-4</v>
      </c>
      <c r="Q589" s="635">
        <f t="shared" si="53"/>
        <v>6.1251725725242068E-4</v>
      </c>
    </row>
    <row r="590" spans="1:17" s="633" customFormat="1" x14ac:dyDescent="0.2">
      <c r="A590" s="613">
        <v>41162</v>
      </c>
      <c r="B590" s="470">
        <v>0.30555555555555552</v>
      </c>
      <c r="C590" s="471" t="s">
        <v>90</v>
      </c>
      <c r="D590" s="471" t="s">
        <v>91</v>
      </c>
      <c r="E590" s="471" t="s">
        <v>41</v>
      </c>
      <c r="F590" s="584">
        <v>7.23</v>
      </c>
      <c r="G590" s="585">
        <v>61.88</v>
      </c>
      <c r="H590" s="585">
        <v>99.59</v>
      </c>
      <c r="I590" s="473">
        <v>66</v>
      </c>
      <c r="J590" s="473" t="s">
        <v>17</v>
      </c>
      <c r="K590" s="590" t="s">
        <v>722</v>
      </c>
      <c r="L590" s="593">
        <f t="shared" si="49"/>
        <v>7.2299169103245058</v>
      </c>
      <c r="M590" s="592">
        <f t="shared" si="50"/>
        <v>61.879288853510431</v>
      </c>
      <c r="N590" s="592">
        <f t="shared" si="51"/>
        <v>99.585062240663902</v>
      </c>
      <c r="P590" s="635">
        <f t="shared" si="52"/>
        <v>7.1114648957149029E-4</v>
      </c>
      <c r="Q590" s="635">
        <f t="shared" si="53"/>
        <v>4.9377593361015215E-3</v>
      </c>
    </row>
    <row r="591" spans="1:17" s="633" customFormat="1" x14ac:dyDescent="0.2">
      <c r="A591" s="613">
        <v>40070</v>
      </c>
      <c r="B591" s="470">
        <v>0.31944444444444448</v>
      </c>
      <c r="C591" s="471" t="s">
        <v>90</v>
      </c>
      <c r="D591" s="471" t="s">
        <v>703</v>
      </c>
      <c r="E591" s="471" t="s">
        <v>41</v>
      </c>
      <c r="F591" s="584">
        <v>7.4080000000000004</v>
      </c>
      <c r="G591" s="585">
        <v>60.393000000000001</v>
      </c>
      <c r="H591" s="585">
        <v>97.191999999999993</v>
      </c>
      <c r="I591" s="473">
        <v>0</v>
      </c>
      <c r="J591" s="473" t="s">
        <v>17</v>
      </c>
      <c r="K591" s="590" t="s">
        <v>722</v>
      </c>
      <c r="L591" s="593">
        <f t="shared" si="49"/>
        <v>7.4079323499557965</v>
      </c>
      <c r="M591" s="592">
        <f t="shared" si="50"/>
        <v>60.392448489589682</v>
      </c>
      <c r="N591" s="592">
        <f t="shared" si="51"/>
        <v>97.192224622030238</v>
      </c>
      <c r="P591" s="635">
        <f t="shared" si="52"/>
        <v>5.5151041031820114E-4</v>
      </c>
      <c r="Q591" s="635">
        <f t="shared" si="53"/>
        <v>-2.2462203024531391E-4</v>
      </c>
    </row>
    <row r="592" spans="1:17" s="633" customFormat="1" hidden="1" x14ac:dyDescent="0.2">
      <c r="A592" s="615"/>
      <c r="B592" s="609"/>
      <c r="C592" s="250" t="s">
        <v>754</v>
      </c>
      <c r="D592" s="250" t="s">
        <v>754</v>
      </c>
      <c r="E592" s="609"/>
      <c r="F592" s="610"/>
      <c r="G592" s="598">
        <v>2</v>
      </c>
      <c r="H592" s="598"/>
      <c r="I592" s="278"/>
      <c r="J592" s="609"/>
      <c r="K592" s="611"/>
      <c r="L592" s="612"/>
      <c r="M592" s="250"/>
      <c r="N592" s="250"/>
    </row>
    <row r="593" spans="1:17" s="633" customFormat="1" x14ac:dyDescent="0.2">
      <c r="A593" s="613">
        <v>41166</v>
      </c>
      <c r="B593" s="470">
        <v>0.76388888888888884</v>
      </c>
      <c r="C593" s="471" t="s">
        <v>90</v>
      </c>
      <c r="D593" s="471" t="s">
        <v>91</v>
      </c>
      <c r="E593" s="471" t="s">
        <v>41</v>
      </c>
      <c r="F593" s="584">
        <v>9.4239999999999995</v>
      </c>
      <c r="G593" s="585">
        <v>47.47</v>
      </c>
      <c r="H593" s="585">
        <v>76.400000000000006</v>
      </c>
      <c r="I593" s="473">
        <v>236</v>
      </c>
      <c r="J593" s="473" t="s">
        <v>17</v>
      </c>
      <c r="K593" s="590" t="s">
        <v>722</v>
      </c>
      <c r="L593" s="593">
        <f>3600/G593/5280/12/2.54*100*200</f>
        <v>9.4246315232964069</v>
      </c>
      <c r="M593" s="592">
        <f>200*100/2.54/12/5280/F593*3600</f>
        <v>47.473181070764056</v>
      </c>
      <c r="N593" s="592">
        <f>200/1000/F593*3600</f>
        <v>76.400679117147718</v>
      </c>
      <c r="P593" s="635">
        <f>G593-M593</f>
        <v>-3.181070764057381E-3</v>
      </c>
      <c r="Q593" s="635">
        <f>H593-N593</f>
        <v>-6.7911714771184961E-4</v>
      </c>
    </row>
    <row r="594" spans="1:17" s="633" customFormat="1" x14ac:dyDescent="0.2">
      <c r="A594" s="625"/>
      <c r="B594" s="626"/>
      <c r="C594" s="633" t="s">
        <v>754</v>
      </c>
      <c r="D594" s="633" t="s">
        <v>754</v>
      </c>
      <c r="E594" s="626"/>
      <c r="F594" s="628"/>
      <c r="G594" s="629">
        <v>2</v>
      </c>
      <c r="H594" s="629"/>
      <c r="I594" s="630"/>
      <c r="J594" s="627" t="s">
        <v>751</v>
      </c>
      <c r="K594" s="631"/>
      <c r="L594" s="632"/>
      <c r="P594" s="633" t="s">
        <v>759</v>
      </c>
    </row>
    <row r="595" spans="1:17" s="633" customFormat="1" x14ac:dyDescent="0.2">
      <c r="A595" s="625"/>
      <c r="B595" s="626"/>
      <c r="C595" s="633" t="s">
        <v>754</v>
      </c>
      <c r="D595" s="633" t="s">
        <v>754</v>
      </c>
      <c r="E595" s="626"/>
      <c r="F595" s="628"/>
      <c r="G595" s="629">
        <v>2</v>
      </c>
      <c r="H595" s="629"/>
      <c r="I595" s="630"/>
      <c r="J595" s="627" t="s">
        <v>758</v>
      </c>
      <c r="K595" s="631"/>
      <c r="L595" s="632"/>
      <c r="P595" s="633" t="s">
        <v>760</v>
      </c>
    </row>
    <row r="596" spans="1:17" s="633" customFormat="1" x14ac:dyDescent="0.2">
      <c r="A596" s="625"/>
      <c r="B596" s="626"/>
      <c r="C596" s="633" t="s">
        <v>754</v>
      </c>
      <c r="D596" s="633" t="s">
        <v>754</v>
      </c>
      <c r="E596" s="626"/>
      <c r="F596" s="628"/>
      <c r="G596" s="629">
        <v>2</v>
      </c>
      <c r="H596" s="629"/>
      <c r="I596" s="630"/>
      <c r="J596" s="627" t="s">
        <v>745</v>
      </c>
      <c r="K596" s="631"/>
      <c r="L596" s="632"/>
    </row>
    <row r="597" spans="1:17" s="633" customFormat="1" x14ac:dyDescent="0.2">
      <c r="A597" s="625"/>
      <c r="B597" s="626"/>
      <c r="C597" s="633" t="s">
        <v>754</v>
      </c>
      <c r="D597" s="633" t="s">
        <v>754</v>
      </c>
      <c r="E597" s="626"/>
      <c r="F597" s="628"/>
      <c r="G597" s="629">
        <v>2</v>
      </c>
      <c r="H597" s="629"/>
      <c r="I597" s="630"/>
      <c r="J597" s="627" t="s">
        <v>767</v>
      </c>
      <c r="K597" s="631"/>
      <c r="L597" s="632"/>
      <c r="P597" s="46"/>
      <c r="Q597" s="46"/>
    </row>
    <row r="598" spans="1:17" s="633" customFormat="1" x14ac:dyDescent="0.2">
      <c r="A598" s="625"/>
      <c r="B598" s="626"/>
      <c r="C598" s="633" t="s">
        <v>754</v>
      </c>
      <c r="D598" s="633" t="s">
        <v>754</v>
      </c>
      <c r="E598" s="626"/>
      <c r="F598" s="628"/>
      <c r="G598" s="629">
        <v>2</v>
      </c>
      <c r="H598" s="629"/>
      <c r="I598" s="630"/>
      <c r="J598" s="627" t="s">
        <v>743</v>
      </c>
      <c r="K598" s="631"/>
      <c r="L598" s="632"/>
      <c r="P598" s="46"/>
      <c r="Q598" s="46"/>
    </row>
    <row r="599" spans="1:17" x14ac:dyDescent="0.2">
      <c r="A599" s="625"/>
      <c r="B599" s="626"/>
      <c r="C599" s="633" t="s">
        <v>754</v>
      </c>
      <c r="D599" s="633" t="s">
        <v>754</v>
      </c>
      <c r="E599" s="626"/>
      <c r="F599" s="628"/>
      <c r="G599" s="629">
        <v>2</v>
      </c>
      <c r="H599" s="629"/>
      <c r="I599" s="630"/>
      <c r="J599" s="626" t="s">
        <v>744</v>
      </c>
      <c r="K599" s="631"/>
      <c r="L599" s="632"/>
      <c r="M599" s="633"/>
      <c r="N599" s="633"/>
      <c r="O599" s="633"/>
    </row>
    <row r="600" spans="1:17" x14ac:dyDescent="0.2">
      <c r="A600" s="625"/>
      <c r="B600" s="626"/>
      <c r="C600" s="633" t="s">
        <v>754</v>
      </c>
      <c r="D600" s="633" t="s">
        <v>754</v>
      </c>
      <c r="E600" s="626"/>
      <c r="F600" s="628"/>
      <c r="G600" s="629">
        <v>2</v>
      </c>
      <c r="H600" s="629"/>
      <c r="I600" s="630"/>
      <c r="J600" s="626" t="s">
        <v>742</v>
      </c>
      <c r="K600" s="631"/>
      <c r="L600" s="632"/>
      <c r="M600" s="633"/>
      <c r="N600" s="633"/>
      <c r="O600" s="633"/>
      <c r="P600" s="633"/>
      <c r="Q600" s="633"/>
    </row>
    <row r="601" spans="1:17" x14ac:dyDescent="0.2">
      <c r="A601" s="617"/>
      <c r="B601" s="634"/>
      <c r="C601" s="618"/>
      <c r="D601" s="618"/>
      <c r="E601" s="618"/>
      <c r="F601" s="619"/>
      <c r="G601" s="620"/>
      <c r="H601" s="620"/>
      <c r="I601" s="621"/>
      <c r="J601" s="621"/>
      <c r="K601" s="622"/>
      <c r="L601" s="623"/>
      <c r="M601" s="624"/>
      <c r="N601" s="624"/>
      <c r="O601" s="633"/>
      <c r="P601" s="635"/>
      <c r="Q601" s="635"/>
    </row>
    <row r="602" spans="1:17" s="633" customFormat="1" x14ac:dyDescent="0.2">
      <c r="A602" s="617"/>
      <c r="B602" s="634"/>
      <c r="C602" s="618"/>
      <c r="D602" s="618"/>
      <c r="E602" s="618"/>
      <c r="F602" s="619"/>
      <c r="G602" s="620"/>
      <c r="H602" s="620"/>
      <c r="I602" s="621"/>
      <c r="J602" s="621"/>
      <c r="K602" s="622"/>
      <c r="L602" s="623"/>
      <c r="M602" s="624"/>
      <c r="N602" s="624"/>
      <c r="P602" s="635"/>
      <c r="Q602" s="635"/>
    </row>
    <row r="603" spans="1:17" x14ac:dyDescent="0.2">
      <c r="A603" s="625"/>
      <c r="B603" s="626"/>
      <c r="C603" s="626"/>
      <c r="D603" s="626"/>
      <c r="E603" s="626"/>
      <c r="F603" s="628"/>
      <c r="G603" s="629"/>
      <c r="H603" s="629"/>
      <c r="I603" s="630"/>
      <c r="J603" s="630"/>
      <c r="K603" s="631"/>
      <c r="L603" s="632"/>
      <c r="M603" s="633"/>
      <c r="N603" s="633"/>
      <c r="O603" s="633"/>
    </row>
    <row r="604" spans="1:17" x14ac:dyDescent="0.2">
      <c r="A604" s="625"/>
      <c r="B604" s="626"/>
      <c r="C604" s="626"/>
      <c r="D604" s="626"/>
      <c r="E604" s="626"/>
      <c r="F604" s="628"/>
      <c r="G604" s="629"/>
      <c r="H604" s="629"/>
      <c r="I604" s="630"/>
      <c r="J604" s="630"/>
      <c r="K604" s="631"/>
      <c r="L604" s="632"/>
      <c r="M604" s="633"/>
      <c r="N604" s="633"/>
      <c r="O604" s="633"/>
    </row>
  </sheetData>
  <sortState ref="A1:Q611">
    <sortCondition ref="C1:C611"/>
    <sortCondition descending="1" ref="G1:G611"/>
  </sortState>
  <pageMargins left="0.7" right="0.7" top="0.75" bottom="0.75" header="0.3" footer="0.3"/>
  <pageSetup scale="10" orientation="portrait" r:id="rId1"/>
  <headerFooter>
    <oddFooter>&amp;L&amp;P - &amp;N&amp;C&amp;D - &amp;T&amp;R&amp;Z&amp;F
&amp;A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topLeftCell="A25" workbookViewId="0">
      <selection activeCell="D40" sqref="D40"/>
    </sheetView>
  </sheetViews>
  <sheetFormatPr defaultRowHeight="12.75" x14ac:dyDescent="0.2"/>
  <cols>
    <col min="1" max="2" width="9.140625" style="506"/>
    <col min="3" max="3" width="37" style="504" customWidth="1"/>
    <col min="4" max="4" width="16.28515625" style="506" customWidth="1"/>
    <col min="5" max="5" width="9.140625" style="506"/>
    <col min="6" max="6" width="19.42578125" style="504" customWidth="1"/>
    <col min="7" max="16384" width="9.140625" style="504"/>
  </cols>
  <sheetData>
    <row r="1" spans="1:23" ht="25.5" customHeight="1" x14ac:dyDescent="0.2">
      <c r="A1" s="507" t="s">
        <v>0</v>
      </c>
      <c r="B1" s="495"/>
      <c r="C1" s="495" t="s">
        <v>614</v>
      </c>
      <c r="D1" s="495" t="s">
        <v>360</v>
      </c>
      <c r="E1" s="495"/>
      <c r="F1" s="495" t="s">
        <v>615</v>
      </c>
      <c r="G1" s="495" t="s">
        <v>616</v>
      </c>
      <c r="H1" s="495"/>
      <c r="I1" s="495"/>
      <c r="J1" s="495" t="s">
        <v>617</v>
      </c>
      <c r="K1" s="495"/>
      <c r="L1" s="495"/>
      <c r="M1" s="495"/>
      <c r="N1" s="495"/>
      <c r="O1" s="495"/>
      <c r="P1" s="495"/>
      <c r="Q1" s="495"/>
      <c r="R1" s="495"/>
      <c r="S1" s="495" t="s">
        <v>618</v>
      </c>
      <c r="T1" s="495" t="s">
        <v>619</v>
      </c>
      <c r="U1" s="495" t="s">
        <v>620</v>
      </c>
      <c r="V1" s="484" t="s">
        <v>621</v>
      </c>
      <c r="W1" s="495" t="s">
        <v>622</v>
      </c>
    </row>
    <row r="2" spans="1:23" x14ac:dyDescent="0.2">
      <c r="A2" s="508"/>
      <c r="B2" s="496"/>
      <c r="C2" s="496"/>
      <c r="D2" s="496"/>
      <c r="E2" s="496"/>
      <c r="F2" s="496"/>
      <c r="G2" s="496"/>
      <c r="H2" s="496"/>
      <c r="I2" s="496"/>
      <c r="J2" s="496"/>
      <c r="K2" s="496"/>
      <c r="L2" s="496"/>
      <c r="M2" s="496"/>
      <c r="N2" s="496"/>
      <c r="O2" s="496"/>
      <c r="P2" s="496"/>
      <c r="Q2" s="496"/>
      <c r="R2" s="496"/>
      <c r="S2" s="496"/>
      <c r="T2" s="496"/>
      <c r="U2" s="496"/>
      <c r="V2" s="485" t="s">
        <v>363</v>
      </c>
      <c r="W2" s="496"/>
    </row>
    <row r="3" spans="1:23" ht="25.5" x14ac:dyDescent="0.2">
      <c r="A3" s="509">
        <v>37165</v>
      </c>
      <c r="B3" s="505"/>
      <c r="C3" s="3" t="s">
        <v>135</v>
      </c>
      <c r="D3" s="3" t="s">
        <v>465</v>
      </c>
      <c r="E3" s="3"/>
      <c r="F3" s="3">
        <v>5.84</v>
      </c>
      <c r="G3" s="486">
        <v>76.61</v>
      </c>
      <c r="H3" s="486"/>
      <c r="I3" s="486"/>
      <c r="J3" s="3" t="s">
        <v>623</v>
      </c>
      <c r="K3" s="3"/>
      <c r="L3" s="3"/>
      <c r="M3" s="3"/>
      <c r="N3" s="3"/>
      <c r="O3" s="3"/>
      <c r="P3" s="3"/>
      <c r="Q3" s="3"/>
      <c r="R3" s="3"/>
      <c r="S3" s="487"/>
      <c r="T3" s="487"/>
      <c r="U3" s="487"/>
      <c r="V3" s="487" t="s">
        <v>188</v>
      </c>
      <c r="W3" s="487"/>
    </row>
    <row r="4" spans="1:23" ht="23.25" customHeight="1" x14ac:dyDescent="0.2">
      <c r="A4" s="509">
        <v>37165</v>
      </c>
      <c r="B4" s="489"/>
      <c r="C4" s="21" t="s">
        <v>681</v>
      </c>
      <c r="D4" s="21" t="s">
        <v>603</v>
      </c>
      <c r="E4" s="21"/>
      <c r="F4" s="21">
        <v>6.39</v>
      </c>
      <c r="G4" s="488">
        <v>66.87</v>
      </c>
      <c r="H4" s="488"/>
      <c r="I4" s="488"/>
      <c r="J4" s="21" t="s">
        <v>623</v>
      </c>
      <c r="K4" s="21"/>
      <c r="L4" s="21"/>
      <c r="M4" s="21"/>
      <c r="N4" s="21"/>
      <c r="O4" s="21"/>
      <c r="P4" s="21"/>
      <c r="Q4" s="21"/>
      <c r="R4" s="21"/>
      <c r="S4" s="489"/>
      <c r="T4" s="489"/>
      <c r="U4" s="489"/>
      <c r="V4" s="489"/>
      <c r="W4" s="489"/>
    </row>
    <row r="5" spans="1:23" ht="15" customHeight="1" x14ac:dyDescent="0.2">
      <c r="A5" s="509">
        <v>37165</v>
      </c>
      <c r="B5" s="498"/>
      <c r="C5" s="32" t="s">
        <v>682</v>
      </c>
      <c r="D5" s="32"/>
      <c r="E5" s="32"/>
      <c r="F5" s="32"/>
      <c r="G5" s="497"/>
      <c r="H5" s="497"/>
      <c r="I5" s="497"/>
      <c r="J5" s="32"/>
      <c r="K5" s="32"/>
      <c r="L5" s="32"/>
      <c r="M5" s="32"/>
      <c r="N5" s="32"/>
      <c r="O5" s="32"/>
      <c r="P5" s="32"/>
      <c r="Q5" s="32"/>
      <c r="R5" s="32"/>
      <c r="S5" s="498"/>
      <c r="T5" s="498"/>
      <c r="U5" s="498"/>
      <c r="V5" s="498"/>
      <c r="W5" s="498"/>
    </row>
    <row r="6" spans="1:23" ht="15" customHeight="1" x14ac:dyDescent="0.2">
      <c r="A6" s="509">
        <v>37165</v>
      </c>
      <c r="B6" s="489"/>
      <c r="C6" s="21" t="s">
        <v>683</v>
      </c>
      <c r="D6" s="21" t="s">
        <v>589</v>
      </c>
      <c r="E6" s="21"/>
      <c r="F6" s="21">
        <v>7.39</v>
      </c>
      <c r="G6" s="21">
        <v>60.54</v>
      </c>
      <c r="H6" s="21"/>
      <c r="I6" s="21"/>
      <c r="J6" s="21" t="s">
        <v>623</v>
      </c>
      <c r="K6" s="21"/>
      <c r="L6" s="21"/>
      <c r="M6" s="21"/>
      <c r="N6" s="21"/>
      <c r="O6" s="21"/>
      <c r="P6" s="21"/>
      <c r="Q6" s="21"/>
      <c r="R6" s="21"/>
      <c r="S6" s="489"/>
      <c r="T6" s="489"/>
      <c r="U6" s="489"/>
      <c r="V6" s="489"/>
      <c r="W6" s="489"/>
    </row>
    <row r="7" spans="1:23" ht="15" customHeight="1" x14ac:dyDescent="0.2">
      <c r="A7" s="509">
        <v>37165</v>
      </c>
      <c r="B7" s="498"/>
      <c r="C7" s="32" t="s">
        <v>684</v>
      </c>
      <c r="D7" s="32"/>
      <c r="E7" s="32"/>
      <c r="F7" s="32"/>
      <c r="G7" s="32"/>
      <c r="H7" s="32"/>
      <c r="I7" s="32"/>
      <c r="J7" s="32"/>
      <c r="K7" s="32"/>
      <c r="L7" s="32"/>
      <c r="M7" s="32"/>
      <c r="N7" s="32"/>
      <c r="O7" s="32"/>
      <c r="P7" s="32"/>
      <c r="Q7" s="32"/>
      <c r="R7" s="32"/>
      <c r="S7" s="498"/>
      <c r="T7" s="498"/>
      <c r="U7" s="498"/>
      <c r="V7" s="498"/>
      <c r="W7" s="498"/>
    </row>
    <row r="8" spans="1:23" ht="25.5" x14ac:dyDescent="0.2">
      <c r="A8" s="509">
        <v>37165</v>
      </c>
      <c r="B8" s="487"/>
      <c r="C8" s="3" t="s">
        <v>468</v>
      </c>
      <c r="D8" s="3" t="s">
        <v>685</v>
      </c>
      <c r="E8" s="3"/>
      <c r="F8" s="3">
        <v>8.7799999999999994</v>
      </c>
      <c r="G8" s="3">
        <v>50.96</v>
      </c>
      <c r="H8" s="3"/>
      <c r="I8" s="3"/>
      <c r="J8" s="3" t="s">
        <v>623</v>
      </c>
      <c r="K8" s="3"/>
      <c r="L8" s="3"/>
      <c r="M8" s="3"/>
      <c r="N8" s="3"/>
      <c r="O8" s="3"/>
      <c r="P8" s="3"/>
      <c r="Q8" s="3"/>
      <c r="R8" s="3"/>
      <c r="S8" s="487"/>
      <c r="T8" s="487"/>
      <c r="U8" s="487"/>
      <c r="V8" s="487"/>
      <c r="W8" s="487"/>
    </row>
    <row r="9" spans="1:23" ht="18.75" x14ac:dyDescent="0.2">
      <c r="A9" s="510"/>
      <c r="B9" s="490"/>
      <c r="C9" s="490"/>
      <c r="D9" s="490"/>
      <c r="E9" s="490"/>
      <c r="F9" s="491" t="s">
        <v>686</v>
      </c>
      <c r="G9" s="490" t="s">
        <v>188</v>
      </c>
      <c r="H9" s="490"/>
      <c r="I9" s="490"/>
      <c r="J9" s="490" t="s">
        <v>188</v>
      </c>
      <c r="K9" s="490"/>
      <c r="L9" s="490"/>
      <c r="M9" s="490"/>
      <c r="N9" s="490"/>
      <c r="O9" s="490"/>
      <c r="P9" s="490"/>
      <c r="Q9" s="490"/>
      <c r="R9" s="490"/>
      <c r="S9" s="491" t="s">
        <v>624</v>
      </c>
      <c r="T9" s="490" t="s">
        <v>188</v>
      </c>
      <c r="U9" s="491" t="s">
        <v>625</v>
      </c>
      <c r="V9" s="490"/>
      <c r="W9" s="490"/>
    </row>
    <row r="10" spans="1:23" ht="25.5" x14ac:dyDescent="0.2">
      <c r="A10" s="509">
        <v>37166</v>
      </c>
      <c r="B10" s="505"/>
      <c r="C10" s="3" t="s">
        <v>135</v>
      </c>
      <c r="D10" s="3" t="s">
        <v>465</v>
      </c>
      <c r="E10" s="3"/>
      <c r="F10" s="3">
        <v>6.03</v>
      </c>
      <c r="G10" s="3">
        <v>74.239999999999995</v>
      </c>
      <c r="H10" s="3"/>
      <c r="I10" s="3"/>
      <c r="J10" s="3" t="s">
        <v>626</v>
      </c>
      <c r="K10" s="3"/>
      <c r="L10" s="3"/>
      <c r="M10" s="3"/>
      <c r="N10" s="3"/>
      <c r="O10" s="3"/>
      <c r="P10" s="3"/>
      <c r="Q10" s="3"/>
      <c r="R10" s="3"/>
      <c r="S10" s="487"/>
      <c r="T10" s="487"/>
      <c r="U10" s="3">
        <v>48.81</v>
      </c>
      <c r="V10" s="3">
        <v>73.790000000000006</v>
      </c>
      <c r="W10" s="3" t="s">
        <v>626</v>
      </c>
    </row>
    <row r="11" spans="1:23" ht="25.5" customHeight="1" x14ac:dyDescent="0.2">
      <c r="A11" s="509">
        <v>37166</v>
      </c>
      <c r="B11" s="489"/>
      <c r="C11" s="21" t="s">
        <v>681</v>
      </c>
      <c r="D11" s="21" t="s">
        <v>603</v>
      </c>
      <c r="E11" s="21"/>
      <c r="F11" s="21">
        <v>7.18</v>
      </c>
      <c r="G11" s="21">
        <v>62.31</v>
      </c>
      <c r="H11" s="21"/>
      <c r="I11" s="21"/>
      <c r="J11" s="21" t="s">
        <v>623</v>
      </c>
      <c r="K11" s="21"/>
      <c r="L11" s="21"/>
      <c r="M11" s="21"/>
      <c r="N11" s="21"/>
      <c r="O11" s="21"/>
      <c r="P11" s="21"/>
      <c r="Q11" s="21"/>
      <c r="R11" s="21"/>
      <c r="S11" s="489" t="s">
        <v>188</v>
      </c>
      <c r="T11" s="489" t="s">
        <v>188</v>
      </c>
      <c r="U11" s="21">
        <v>58.81</v>
      </c>
      <c r="V11" s="21">
        <v>61.25</v>
      </c>
      <c r="W11" s="21" t="s">
        <v>626</v>
      </c>
    </row>
    <row r="12" spans="1:23" ht="12.75" customHeight="1" x14ac:dyDescent="0.2">
      <c r="A12" s="509">
        <v>37166</v>
      </c>
      <c r="B12" s="498"/>
      <c r="C12" s="32" t="s">
        <v>682</v>
      </c>
      <c r="D12" s="32"/>
      <c r="E12" s="32"/>
      <c r="F12" s="32"/>
      <c r="G12" s="32"/>
      <c r="H12" s="32"/>
      <c r="I12" s="32"/>
      <c r="J12" s="32"/>
      <c r="K12" s="32"/>
      <c r="L12" s="32"/>
      <c r="M12" s="32"/>
      <c r="N12" s="32"/>
      <c r="O12" s="32"/>
      <c r="P12" s="32"/>
      <c r="Q12" s="32"/>
      <c r="R12" s="32"/>
      <c r="S12" s="498"/>
      <c r="T12" s="498"/>
      <c r="U12" s="32"/>
      <c r="V12" s="32"/>
      <c r="W12" s="32"/>
    </row>
    <row r="13" spans="1:23" ht="25.5" x14ac:dyDescent="0.2">
      <c r="A13" s="509">
        <v>37166</v>
      </c>
      <c r="B13" s="487"/>
      <c r="C13" s="3" t="s">
        <v>687</v>
      </c>
      <c r="D13" s="3" t="s">
        <v>589</v>
      </c>
      <c r="E13" s="3"/>
      <c r="F13" s="3">
        <v>7.32</v>
      </c>
      <c r="G13" s="3">
        <v>61.14</v>
      </c>
      <c r="H13" s="3"/>
      <c r="I13" s="3"/>
      <c r="J13" s="3" t="s">
        <v>626</v>
      </c>
      <c r="K13" s="3"/>
      <c r="L13" s="3"/>
      <c r="M13" s="3"/>
      <c r="N13" s="3"/>
      <c r="O13" s="3"/>
      <c r="P13" s="3"/>
      <c r="Q13" s="3"/>
      <c r="R13" s="3"/>
      <c r="S13" s="487"/>
      <c r="T13" s="487"/>
      <c r="U13" s="3">
        <v>60.31</v>
      </c>
      <c r="V13" s="3">
        <v>59.72</v>
      </c>
      <c r="W13" s="3" t="s">
        <v>626</v>
      </c>
    </row>
    <row r="14" spans="1:23" ht="38.25" x14ac:dyDescent="0.2">
      <c r="A14" s="509">
        <v>37166</v>
      </c>
      <c r="B14" s="487"/>
      <c r="C14" s="3" t="s">
        <v>389</v>
      </c>
      <c r="D14" s="3" t="s">
        <v>688</v>
      </c>
      <c r="E14" s="3"/>
      <c r="F14" s="3">
        <v>9.85</v>
      </c>
      <c r="G14" s="3">
        <v>45.42</v>
      </c>
      <c r="H14" s="3"/>
      <c r="I14" s="3"/>
      <c r="J14" s="3" t="s">
        <v>623</v>
      </c>
      <c r="K14" s="3"/>
      <c r="L14" s="3"/>
      <c r="M14" s="3"/>
      <c r="N14" s="3"/>
      <c r="O14" s="3"/>
      <c r="P14" s="3"/>
      <c r="Q14" s="3"/>
      <c r="R14" s="3"/>
      <c r="S14" s="487"/>
      <c r="T14" s="487"/>
      <c r="U14" s="3">
        <v>96.87</v>
      </c>
      <c r="V14" s="3">
        <v>37.18</v>
      </c>
      <c r="W14" s="3" t="s">
        <v>626</v>
      </c>
    </row>
    <row r="15" spans="1:23" ht="18.75" x14ac:dyDescent="0.2">
      <c r="A15" s="510"/>
      <c r="B15" s="490"/>
      <c r="C15" s="490"/>
      <c r="D15" s="490"/>
      <c r="E15" s="490"/>
      <c r="F15" s="491" t="s">
        <v>686</v>
      </c>
      <c r="G15" s="490"/>
      <c r="H15" s="490"/>
      <c r="I15" s="490"/>
      <c r="J15" s="490"/>
      <c r="K15" s="490"/>
      <c r="L15" s="490"/>
      <c r="M15" s="490"/>
      <c r="N15" s="490"/>
      <c r="O15" s="490"/>
      <c r="P15" s="490"/>
      <c r="Q15" s="490"/>
      <c r="R15" s="490"/>
      <c r="S15" s="491" t="s">
        <v>624</v>
      </c>
      <c r="T15" s="490"/>
      <c r="U15" s="491" t="s">
        <v>625</v>
      </c>
      <c r="V15" s="490"/>
      <c r="W15" s="490"/>
    </row>
    <row r="16" spans="1:23" ht="25.5" x14ac:dyDescent="0.2">
      <c r="A16" s="509">
        <v>37167</v>
      </c>
      <c r="B16" s="505"/>
      <c r="C16" s="3" t="s">
        <v>135</v>
      </c>
      <c r="D16" s="3" t="s">
        <v>465</v>
      </c>
      <c r="E16" s="3"/>
      <c r="F16" s="3">
        <v>5.87</v>
      </c>
      <c r="G16" s="3">
        <v>76.239999999999995</v>
      </c>
      <c r="H16" s="3"/>
      <c r="I16" s="3"/>
      <c r="J16" s="3" t="s">
        <v>626</v>
      </c>
      <c r="K16" s="3"/>
      <c r="L16" s="3"/>
      <c r="M16" s="3"/>
      <c r="N16" s="3"/>
      <c r="O16" s="3"/>
      <c r="P16" s="3"/>
      <c r="Q16" s="3"/>
      <c r="R16" s="3"/>
      <c r="S16" s="3">
        <v>29.97</v>
      </c>
      <c r="T16" s="486">
        <v>74.650000000000006</v>
      </c>
      <c r="U16" s="3">
        <v>49.6</v>
      </c>
      <c r="V16" s="486">
        <v>72.63</v>
      </c>
      <c r="W16" s="3" t="s">
        <v>623</v>
      </c>
    </row>
    <row r="17" spans="1:23" ht="25.5" customHeight="1" x14ac:dyDescent="0.2">
      <c r="A17" s="509">
        <v>37167</v>
      </c>
      <c r="B17" s="489"/>
      <c r="C17" s="21" t="s">
        <v>681</v>
      </c>
      <c r="D17" s="21" t="s">
        <v>603</v>
      </c>
      <c r="E17" s="492"/>
      <c r="F17" s="492" t="s">
        <v>689</v>
      </c>
      <c r="G17" s="499"/>
      <c r="H17" s="499"/>
      <c r="I17" s="499"/>
      <c r="J17" s="21" t="s">
        <v>626</v>
      </c>
      <c r="K17" s="492"/>
      <c r="L17" s="492"/>
      <c r="M17" s="492"/>
      <c r="N17" s="492"/>
      <c r="O17" s="492"/>
      <c r="P17" s="492"/>
      <c r="Q17" s="492"/>
      <c r="R17" s="492"/>
      <c r="S17" s="492" t="s">
        <v>264</v>
      </c>
      <c r="T17" s="499"/>
      <c r="U17" s="492" t="s">
        <v>264</v>
      </c>
      <c r="V17" s="499"/>
      <c r="W17" s="489"/>
    </row>
    <row r="18" spans="1:23" ht="12.75" customHeight="1" x14ac:dyDescent="0.2">
      <c r="A18" s="509">
        <v>37167</v>
      </c>
      <c r="B18" s="498"/>
      <c r="C18" s="32" t="s">
        <v>682</v>
      </c>
      <c r="D18" s="32"/>
      <c r="E18" s="500"/>
      <c r="F18" s="500"/>
      <c r="G18" s="501"/>
      <c r="H18" s="501"/>
      <c r="I18" s="501"/>
      <c r="J18" s="32"/>
      <c r="K18" s="500"/>
      <c r="L18" s="500"/>
      <c r="M18" s="500"/>
      <c r="N18" s="500"/>
      <c r="O18" s="500"/>
      <c r="P18" s="500"/>
      <c r="Q18" s="500"/>
      <c r="R18" s="500"/>
      <c r="S18" s="500"/>
      <c r="T18" s="501"/>
      <c r="U18" s="500"/>
      <c r="V18" s="501"/>
      <c r="W18" s="498"/>
    </row>
    <row r="19" spans="1:23" ht="25.5" x14ac:dyDescent="0.2">
      <c r="A19" s="509">
        <v>37167</v>
      </c>
      <c r="B19" s="487"/>
      <c r="C19" s="3" t="s">
        <v>627</v>
      </c>
      <c r="D19" s="3" t="s">
        <v>589</v>
      </c>
      <c r="E19" s="3"/>
      <c r="F19" s="3">
        <v>6.77</v>
      </c>
      <c r="G19" s="3">
        <v>66.22</v>
      </c>
      <c r="H19" s="3"/>
      <c r="I19" s="3"/>
      <c r="J19" s="3" t="s">
        <v>626</v>
      </c>
      <c r="K19" s="3"/>
      <c r="L19" s="3"/>
      <c r="M19" s="3"/>
      <c r="N19" s="3"/>
      <c r="O19" s="3"/>
      <c r="P19" s="3"/>
      <c r="Q19" s="3"/>
      <c r="R19" s="3"/>
      <c r="S19" s="3">
        <v>33.83</v>
      </c>
      <c r="T19" s="486">
        <v>66.13</v>
      </c>
      <c r="U19" s="3">
        <v>54.61</v>
      </c>
      <c r="V19" s="486">
        <v>65.95</v>
      </c>
      <c r="W19" s="3" t="s">
        <v>623</v>
      </c>
    </row>
    <row r="20" spans="1:23" ht="38.25" x14ac:dyDescent="0.2">
      <c r="A20" s="509">
        <v>37167</v>
      </c>
      <c r="B20" s="487"/>
      <c r="C20" s="3" t="s">
        <v>691</v>
      </c>
      <c r="D20" s="3" t="s">
        <v>690</v>
      </c>
      <c r="E20" s="3"/>
      <c r="F20" s="3">
        <v>10.1</v>
      </c>
      <c r="G20" s="3">
        <v>44.29</v>
      </c>
      <c r="H20" s="3"/>
      <c r="I20" s="3"/>
      <c r="J20" s="3" t="s">
        <v>626</v>
      </c>
      <c r="K20" s="3"/>
      <c r="L20" s="3"/>
      <c r="M20" s="3"/>
      <c r="N20" s="3"/>
      <c r="O20" s="3"/>
      <c r="P20" s="3"/>
      <c r="Q20" s="3"/>
      <c r="R20" s="3"/>
      <c r="S20" s="3">
        <v>50.94</v>
      </c>
      <c r="T20" s="3">
        <v>43.92</v>
      </c>
      <c r="U20" s="3">
        <v>82.69</v>
      </c>
      <c r="V20" s="3">
        <v>43.56</v>
      </c>
      <c r="W20" s="3" t="s">
        <v>626</v>
      </c>
    </row>
    <row r="21" spans="1:23" ht="38.25" x14ac:dyDescent="0.2">
      <c r="A21" s="509">
        <v>37167</v>
      </c>
      <c r="B21" s="487"/>
      <c r="C21" s="3" t="s">
        <v>389</v>
      </c>
      <c r="D21" s="3" t="s">
        <v>688</v>
      </c>
      <c r="E21" s="3"/>
      <c r="F21" s="3">
        <v>9.4499999999999993</v>
      </c>
      <c r="G21" s="3">
        <v>47.36</v>
      </c>
      <c r="H21" s="3"/>
      <c r="I21" s="3"/>
      <c r="J21" s="3" t="s">
        <v>623</v>
      </c>
      <c r="K21" s="3"/>
      <c r="L21" s="3"/>
      <c r="M21" s="3"/>
      <c r="N21" s="3"/>
      <c r="O21" s="3"/>
      <c r="P21" s="3"/>
      <c r="Q21" s="3"/>
      <c r="R21" s="3"/>
      <c r="S21" s="3">
        <v>47.73</v>
      </c>
      <c r="T21" s="3">
        <v>46.87</v>
      </c>
      <c r="U21" s="3">
        <v>77.489999999999995</v>
      </c>
      <c r="V21" s="3">
        <v>46.48</v>
      </c>
      <c r="W21" s="3" t="s">
        <v>623</v>
      </c>
    </row>
    <row r="22" spans="1:23" ht="18.75" x14ac:dyDescent="0.2">
      <c r="A22" s="510"/>
      <c r="B22" s="490"/>
      <c r="C22" s="490"/>
      <c r="D22" s="490"/>
      <c r="E22" s="490"/>
      <c r="F22" s="491" t="s">
        <v>686</v>
      </c>
      <c r="G22" s="490"/>
      <c r="H22" s="490"/>
      <c r="I22" s="490"/>
      <c r="J22" s="490"/>
      <c r="K22" s="490"/>
      <c r="L22" s="490"/>
      <c r="M22" s="490"/>
      <c r="N22" s="490"/>
      <c r="O22" s="490"/>
      <c r="P22" s="490"/>
      <c r="Q22" s="490"/>
      <c r="R22" s="490"/>
      <c r="S22" s="491" t="s">
        <v>624</v>
      </c>
      <c r="T22" s="490"/>
      <c r="U22" s="491" t="s">
        <v>625</v>
      </c>
      <c r="V22" s="490"/>
      <c r="W22" s="490"/>
    </row>
    <row r="23" spans="1:23" ht="25.5" x14ac:dyDescent="0.2">
      <c r="A23" s="509">
        <v>37168</v>
      </c>
      <c r="B23" s="505"/>
      <c r="C23" s="3" t="s">
        <v>135</v>
      </c>
      <c r="D23" s="3" t="s">
        <v>465</v>
      </c>
      <c r="E23" s="3"/>
      <c r="F23" s="3">
        <v>5.81</v>
      </c>
      <c r="G23" s="486">
        <v>77.03</v>
      </c>
      <c r="H23" s="486"/>
      <c r="I23" s="486"/>
      <c r="J23" s="3" t="s">
        <v>623</v>
      </c>
      <c r="K23" s="3"/>
      <c r="L23" s="3"/>
      <c r="M23" s="3"/>
      <c r="N23" s="3"/>
      <c r="O23" s="3"/>
      <c r="P23" s="3"/>
      <c r="Q23" s="3"/>
      <c r="R23" s="3"/>
      <c r="S23" s="3">
        <v>29.71</v>
      </c>
      <c r="T23" s="486">
        <v>75.73</v>
      </c>
      <c r="U23" s="493" t="s">
        <v>264</v>
      </c>
      <c r="V23" s="502"/>
      <c r="W23" s="3" t="s">
        <v>623</v>
      </c>
    </row>
    <row r="24" spans="1:23" ht="25.5" customHeight="1" x14ac:dyDescent="0.2">
      <c r="A24" s="509">
        <v>37168</v>
      </c>
      <c r="B24" s="489"/>
      <c r="C24" s="21" t="s">
        <v>681</v>
      </c>
      <c r="D24" s="21" t="s">
        <v>603</v>
      </c>
      <c r="E24" s="21"/>
      <c r="F24" s="21">
        <v>6.83</v>
      </c>
      <c r="G24" s="21">
        <v>65.56</v>
      </c>
      <c r="H24" s="21"/>
      <c r="I24" s="21"/>
      <c r="J24" s="21" t="s">
        <v>623</v>
      </c>
      <c r="K24" s="21"/>
      <c r="L24" s="21"/>
      <c r="M24" s="21"/>
      <c r="N24" s="21"/>
      <c r="O24" s="21"/>
      <c r="P24" s="21"/>
      <c r="Q24" s="21"/>
      <c r="R24" s="21"/>
      <c r="S24" s="21">
        <v>33.61</v>
      </c>
      <c r="T24" s="21">
        <v>66.56</v>
      </c>
      <c r="U24" s="492" t="s">
        <v>264</v>
      </c>
      <c r="V24" s="499"/>
      <c r="W24" s="21" t="s">
        <v>626</v>
      </c>
    </row>
    <row r="25" spans="1:23" ht="12.75" customHeight="1" x14ac:dyDescent="0.2">
      <c r="A25" s="509">
        <v>37168</v>
      </c>
      <c r="B25" s="498"/>
      <c r="C25" s="32" t="s">
        <v>682</v>
      </c>
      <c r="D25" s="32"/>
      <c r="E25" s="32"/>
      <c r="F25" s="32"/>
      <c r="G25" s="32"/>
      <c r="H25" s="32"/>
      <c r="I25" s="32"/>
      <c r="J25" s="32"/>
      <c r="K25" s="32"/>
      <c r="L25" s="32"/>
      <c r="M25" s="32"/>
      <c r="N25" s="32"/>
      <c r="O25" s="32"/>
      <c r="P25" s="32"/>
      <c r="Q25" s="32"/>
      <c r="R25" s="32"/>
      <c r="S25" s="32"/>
      <c r="T25" s="32"/>
      <c r="U25" s="500"/>
      <c r="V25" s="501"/>
      <c r="W25" s="32"/>
    </row>
    <row r="26" spans="1:23" ht="25.5" x14ac:dyDescent="0.2">
      <c r="A26" s="509">
        <v>37168</v>
      </c>
      <c r="B26" s="487"/>
      <c r="C26" s="3" t="s">
        <v>627</v>
      </c>
      <c r="D26" s="3" t="s">
        <v>589</v>
      </c>
      <c r="E26" s="3"/>
      <c r="F26" s="3">
        <v>6.58</v>
      </c>
      <c r="G26" s="3">
        <v>67.959999999999994</v>
      </c>
      <c r="H26" s="3"/>
      <c r="I26" s="3"/>
      <c r="J26" s="3" t="s">
        <v>626</v>
      </c>
      <c r="K26" s="3"/>
      <c r="L26" s="3"/>
      <c r="M26" s="3"/>
      <c r="N26" s="3"/>
      <c r="O26" s="3"/>
      <c r="P26" s="3"/>
      <c r="Q26" s="3"/>
      <c r="R26" s="3"/>
      <c r="S26" s="3">
        <v>32.96</v>
      </c>
      <c r="T26" s="3">
        <v>67.900000000000006</v>
      </c>
      <c r="U26" s="493" t="s">
        <v>264</v>
      </c>
      <c r="V26" s="502"/>
      <c r="W26" s="3" t="s">
        <v>626</v>
      </c>
    </row>
    <row r="27" spans="1:23" ht="38.25" x14ac:dyDescent="0.2">
      <c r="A27" s="509">
        <v>37168</v>
      </c>
      <c r="B27" s="487"/>
      <c r="C27" s="3" t="s">
        <v>691</v>
      </c>
      <c r="D27" s="3" t="s">
        <v>690</v>
      </c>
      <c r="E27" s="3"/>
      <c r="F27" s="3">
        <v>7.25</v>
      </c>
      <c r="G27" s="3">
        <v>61.67</v>
      </c>
      <c r="H27" s="3"/>
      <c r="I27" s="3"/>
      <c r="J27" s="3" t="s">
        <v>626</v>
      </c>
      <c r="K27" s="3"/>
      <c r="L27" s="3"/>
      <c r="M27" s="3"/>
      <c r="N27" s="3"/>
      <c r="O27" s="3"/>
      <c r="P27" s="3"/>
      <c r="Q27" s="3"/>
      <c r="R27" s="3"/>
      <c r="S27" s="3">
        <v>36.97</v>
      </c>
      <c r="T27" s="3">
        <v>43.92</v>
      </c>
      <c r="U27" s="493" t="s">
        <v>264</v>
      </c>
      <c r="V27" s="502"/>
      <c r="W27" s="3" t="s">
        <v>626</v>
      </c>
    </row>
    <row r="28" spans="1:23" ht="25.5" x14ac:dyDescent="0.2">
      <c r="A28" s="509">
        <v>37168</v>
      </c>
      <c r="B28" s="487"/>
      <c r="C28" s="3" t="s">
        <v>389</v>
      </c>
      <c r="D28" s="3" t="s">
        <v>688</v>
      </c>
      <c r="E28" s="3"/>
      <c r="F28" s="3">
        <v>9.41</v>
      </c>
      <c r="G28" s="3">
        <v>47.56</v>
      </c>
      <c r="H28" s="3"/>
      <c r="I28" s="3"/>
      <c r="J28" s="3" t="s">
        <v>626</v>
      </c>
      <c r="K28" s="3"/>
      <c r="L28" s="3"/>
      <c r="M28" s="3"/>
      <c r="N28" s="3"/>
      <c r="O28" s="3"/>
      <c r="P28" s="3"/>
      <c r="Q28" s="3"/>
      <c r="R28" s="3"/>
      <c r="S28" s="3">
        <v>47.11</v>
      </c>
      <c r="T28" s="3">
        <v>47.48</v>
      </c>
      <c r="U28" s="493" t="s">
        <v>264</v>
      </c>
      <c r="V28" s="502"/>
      <c r="W28" s="3" t="s">
        <v>626</v>
      </c>
    </row>
    <row r="29" spans="1:23" ht="18.75" x14ac:dyDescent="0.2">
      <c r="A29" s="510"/>
      <c r="B29" s="490"/>
      <c r="C29" s="490"/>
      <c r="D29" s="490"/>
      <c r="E29" s="490"/>
      <c r="F29" s="491" t="s">
        <v>686</v>
      </c>
      <c r="G29" s="490"/>
      <c r="H29" s="490"/>
      <c r="I29" s="490"/>
      <c r="J29" s="490"/>
      <c r="K29" s="490"/>
      <c r="L29" s="490"/>
      <c r="M29" s="490"/>
      <c r="N29" s="490"/>
      <c r="O29" s="490"/>
      <c r="P29" s="490"/>
      <c r="Q29" s="490"/>
      <c r="R29" s="490"/>
      <c r="S29" s="491" t="s">
        <v>624</v>
      </c>
      <c r="T29" s="490"/>
      <c r="U29" s="491" t="s">
        <v>625</v>
      </c>
      <c r="V29" s="490"/>
      <c r="W29" s="490"/>
    </row>
    <row r="30" spans="1:23" ht="25.5" x14ac:dyDescent="0.2">
      <c r="A30" s="509">
        <v>37169</v>
      </c>
      <c r="B30" s="505"/>
      <c r="C30" s="3" t="s">
        <v>135</v>
      </c>
      <c r="D30" s="3" t="s">
        <v>465</v>
      </c>
      <c r="E30" s="3"/>
      <c r="F30" s="3">
        <v>5.76</v>
      </c>
      <c r="G30" s="486">
        <v>77.59</v>
      </c>
      <c r="H30" s="486"/>
      <c r="I30" s="486"/>
      <c r="J30" s="3" t="s">
        <v>623</v>
      </c>
      <c r="K30" s="3"/>
      <c r="L30" s="3"/>
      <c r="M30" s="3"/>
      <c r="N30" s="3"/>
      <c r="O30" s="3"/>
      <c r="P30" s="3"/>
      <c r="Q30" s="3"/>
      <c r="R30" s="3"/>
      <c r="S30" s="3">
        <v>29.31</v>
      </c>
      <c r="T30" s="3" t="s">
        <v>628</v>
      </c>
      <c r="U30" s="3">
        <v>47.89</v>
      </c>
      <c r="V30" s="3">
        <v>75.17</v>
      </c>
      <c r="W30" s="3" t="s">
        <v>623</v>
      </c>
    </row>
    <row r="31" spans="1:23" ht="25.5" customHeight="1" x14ac:dyDescent="0.2">
      <c r="A31" s="509">
        <v>37169</v>
      </c>
      <c r="B31" s="489"/>
      <c r="C31" s="21" t="s">
        <v>681</v>
      </c>
      <c r="D31" s="21" t="s">
        <v>603</v>
      </c>
      <c r="E31" s="21"/>
      <c r="F31" s="21">
        <v>6.54</v>
      </c>
      <c r="G31" s="488">
        <v>68.36</v>
      </c>
      <c r="H31" s="488"/>
      <c r="I31" s="488"/>
      <c r="J31" s="21" t="s">
        <v>623</v>
      </c>
      <c r="K31" s="21"/>
      <c r="L31" s="21"/>
      <c r="M31" s="21"/>
      <c r="N31" s="21"/>
      <c r="O31" s="21"/>
      <c r="P31" s="21"/>
      <c r="Q31" s="21"/>
      <c r="R31" s="21"/>
      <c r="S31" s="21">
        <v>32.46</v>
      </c>
      <c r="T31" s="488">
        <v>68.91</v>
      </c>
      <c r="U31" s="21">
        <v>52.54</v>
      </c>
      <c r="V31" s="494">
        <v>68.5</v>
      </c>
      <c r="W31" s="21" t="s">
        <v>623</v>
      </c>
    </row>
    <row r="32" spans="1:23" ht="12.75" customHeight="1" x14ac:dyDescent="0.2">
      <c r="A32" s="509">
        <v>37169</v>
      </c>
      <c r="B32" s="498"/>
      <c r="C32" s="32" t="s">
        <v>682</v>
      </c>
      <c r="D32" s="32"/>
      <c r="E32" s="32"/>
      <c r="F32" s="32"/>
      <c r="G32" s="497"/>
      <c r="H32" s="497"/>
      <c r="I32" s="497"/>
      <c r="J32" s="32"/>
      <c r="K32" s="32"/>
      <c r="L32" s="32"/>
      <c r="M32" s="32"/>
      <c r="N32" s="32"/>
      <c r="O32" s="32"/>
      <c r="P32" s="32"/>
      <c r="Q32" s="32"/>
      <c r="R32" s="32"/>
      <c r="S32" s="32"/>
      <c r="T32" s="497"/>
      <c r="U32" s="32"/>
      <c r="V32" s="503"/>
      <c r="W32" s="32"/>
    </row>
    <row r="33" spans="1:23" ht="18.75" x14ac:dyDescent="0.2">
      <c r="A33" s="509">
        <v>37169</v>
      </c>
      <c r="B33" s="487"/>
      <c r="C33" s="3" t="s">
        <v>627</v>
      </c>
      <c r="D33" s="3" t="s">
        <v>589</v>
      </c>
      <c r="E33" s="3"/>
      <c r="F33" s="3">
        <v>8.7469999999999999</v>
      </c>
      <c r="G33" s="3">
        <v>51.14</v>
      </c>
      <c r="H33" s="3"/>
      <c r="I33" s="3"/>
      <c r="J33" s="3" t="s">
        <v>623</v>
      </c>
      <c r="K33" s="3"/>
      <c r="L33" s="3"/>
      <c r="M33" s="3"/>
      <c r="N33" s="3"/>
      <c r="O33" s="3"/>
      <c r="P33" s="3"/>
      <c r="Q33" s="3"/>
      <c r="R33" s="3"/>
      <c r="S33" s="3">
        <v>42.89</v>
      </c>
      <c r="T33" s="3">
        <v>52.14</v>
      </c>
      <c r="U33" s="3">
        <v>68.069999999999993</v>
      </c>
      <c r="V33" s="3">
        <v>52.89</v>
      </c>
      <c r="W33" s="3" t="s">
        <v>623</v>
      </c>
    </row>
    <row r="34" spans="1:23" ht="25.5" x14ac:dyDescent="0.2">
      <c r="A34" s="509">
        <v>37169</v>
      </c>
      <c r="B34" s="487"/>
      <c r="C34" s="3" t="s">
        <v>691</v>
      </c>
      <c r="D34" s="3" t="s">
        <v>690</v>
      </c>
      <c r="E34" s="3"/>
      <c r="F34" s="3">
        <v>7.09</v>
      </c>
      <c r="G34" s="3">
        <v>63.05</v>
      </c>
      <c r="H34" s="3"/>
      <c r="I34" s="3"/>
      <c r="J34" s="3" t="s">
        <v>623</v>
      </c>
      <c r="K34" s="3"/>
      <c r="L34" s="3"/>
      <c r="M34" s="3"/>
      <c r="N34" s="3"/>
      <c r="O34" s="3"/>
      <c r="P34" s="3"/>
      <c r="Q34" s="3"/>
      <c r="R34" s="3"/>
      <c r="S34" s="3">
        <v>35.94</v>
      </c>
      <c r="T34" s="3">
        <v>62.24</v>
      </c>
      <c r="U34" s="3">
        <v>58.76</v>
      </c>
      <c r="V34" s="3">
        <v>61.27</v>
      </c>
      <c r="W34" s="3" t="s">
        <v>623</v>
      </c>
    </row>
    <row r="35" spans="1:23" ht="18.75" x14ac:dyDescent="0.2">
      <c r="A35" s="509">
        <v>37169</v>
      </c>
      <c r="B35" s="487"/>
      <c r="C35" s="3" t="s">
        <v>608</v>
      </c>
      <c r="D35" s="3" t="s">
        <v>438</v>
      </c>
      <c r="E35" s="3"/>
      <c r="F35" s="3">
        <v>5.78</v>
      </c>
      <c r="G35" s="3">
        <v>77.400000000000006</v>
      </c>
      <c r="H35" s="3"/>
      <c r="I35" s="3"/>
      <c r="J35" s="3" t="s">
        <v>623</v>
      </c>
      <c r="K35" s="3"/>
      <c r="L35" s="3"/>
      <c r="M35" s="3"/>
      <c r="N35" s="3"/>
      <c r="O35" s="3"/>
      <c r="P35" s="3"/>
      <c r="Q35" s="3"/>
      <c r="R35" s="3"/>
      <c r="S35" s="3">
        <v>29.26</v>
      </c>
      <c r="T35" s="486">
        <v>76.400000000000006</v>
      </c>
      <c r="U35" s="3">
        <v>47.68</v>
      </c>
      <c r="V35" s="486">
        <v>75.510000000000005</v>
      </c>
      <c r="W35" s="3" t="s">
        <v>623</v>
      </c>
    </row>
    <row r="36" spans="1:23" ht="18.75" x14ac:dyDescent="0.2">
      <c r="A36" s="510"/>
      <c r="B36" s="490"/>
      <c r="C36" s="490"/>
      <c r="D36" s="490"/>
      <c r="E36" s="490"/>
      <c r="F36" s="491" t="s">
        <v>686</v>
      </c>
      <c r="G36" s="490"/>
      <c r="H36" s="490"/>
      <c r="I36" s="490"/>
      <c r="J36" s="490"/>
      <c r="K36" s="490"/>
      <c r="L36" s="490"/>
      <c r="M36" s="490"/>
      <c r="N36" s="490"/>
      <c r="O36" s="490"/>
      <c r="P36" s="490"/>
      <c r="Q36" s="490"/>
      <c r="R36" s="490"/>
      <c r="S36" s="491" t="s">
        <v>624</v>
      </c>
      <c r="T36" s="490"/>
      <c r="U36" s="491" t="s">
        <v>625</v>
      </c>
      <c r="V36" s="490"/>
      <c r="W36" s="490"/>
    </row>
    <row r="37" spans="1:23" ht="18.75" x14ac:dyDescent="0.2">
      <c r="A37" s="509">
        <v>37170</v>
      </c>
      <c r="B37" s="505"/>
      <c r="C37" s="3" t="s">
        <v>692</v>
      </c>
      <c r="D37" s="3" t="s">
        <v>465</v>
      </c>
      <c r="E37" s="3"/>
      <c r="F37" s="3">
        <v>5.55</v>
      </c>
      <c r="G37" s="486">
        <v>80.55</v>
      </c>
      <c r="H37" s="486"/>
      <c r="I37" s="486"/>
      <c r="J37" s="3" t="s">
        <v>623</v>
      </c>
      <c r="K37" s="3"/>
      <c r="L37" s="3"/>
      <c r="M37" s="3"/>
      <c r="N37" s="3"/>
      <c r="O37" s="3"/>
      <c r="P37" s="3"/>
      <c r="Q37" s="3"/>
      <c r="R37" s="3"/>
      <c r="S37" s="3">
        <v>28.04</v>
      </c>
      <c r="T37" s="486">
        <v>79.790000000000006</v>
      </c>
      <c r="U37" s="3">
        <v>45.78</v>
      </c>
      <c r="V37" s="486">
        <v>78.64</v>
      </c>
      <c r="W37" s="487"/>
    </row>
    <row r="38" spans="1:23" ht="18.75" x14ac:dyDescent="0.2">
      <c r="A38" s="509">
        <v>37170</v>
      </c>
      <c r="B38" s="487"/>
      <c r="C38" s="3" t="s">
        <v>608</v>
      </c>
      <c r="D38" s="3" t="s">
        <v>438</v>
      </c>
      <c r="E38" s="3"/>
      <c r="F38" s="3">
        <v>5.73</v>
      </c>
      <c r="G38" s="3">
        <v>78.02</v>
      </c>
      <c r="H38" s="3"/>
      <c r="I38" s="3"/>
      <c r="J38" s="3" t="s">
        <v>623</v>
      </c>
      <c r="K38" s="3"/>
      <c r="L38" s="3"/>
      <c r="M38" s="3"/>
      <c r="N38" s="3"/>
      <c r="O38" s="3"/>
      <c r="P38" s="3"/>
      <c r="Q38" s="3"/>
      <c r="R38" s="3"/>
      <c r="S38" s="3">
        <v>28.76</v>
      </c>
      <c r="T38" s="3">
        <v>77.790000000000006</v>
      </c>
      <c r="U38" s="3">
        <v>46.78</v>
      </c>
      <c r="V38" s="3">
        <v>76.95</v>
      </c>
      <c r="W38" s="487"/>
    </row>
    <row r="39" spans="1:23" ht="18.75" x14ac:dyDescent="0.2">
      <c r="A39" s="509">
        <v>37170</v>
      </c>
      <c r="B39" s="487"/>
      <c r="C39" s="3" t="s">
        <v>691</v>
      </c>
      <c r="D39" s="3" t="s">
        <v>693</v>
      </c>
      <c r="E39" s="3"/>
      <c r="F39" s="3">
        <v>6.95</v>
      </c>
      <c r="G39" s="3">
        <v>64.34</v>
      </c>
      <c r="H39" s="3"/>
      <c r="I39" s="3"/>
      <c r="J39" s="3" t="s">
        <v>623</v>
      </c>
      <c r="K39" s="3"/>
      <c r="L39" s="3"/>
      <c r="M39" s="3"/>
      <c r="N39" s="3"/>
      <c r="O39" s="3"/>
      <c r="P39" s="3"/>
      <c r="Q39" s="3"/>
      <c r="R39" s="3"/>
      <c r="S39" s="3">
        <v>35.130000000000003</v>
      </c>
      <c r="T39" s="3">
        <v>63.67</v>
      </c>
      <c r="U39" s="3">
        <v>57.01</v>
      </c>
      <c r="V39" s="3">
        <v>63.14</v>
      </c>
      <c r="W39" s="487"/>
    </row>
    <row r="40" spans="1:23" ht="25.5" x14ac:dyDescent="0.2">
      <c r="A40" s="509">
        <v>37170</v>
      </c>
      <c r="B40" s="487"/>
      <c r="C40" s="3" t="s">
        <v>389</v>
      </c>
      <c r="D40" s="3" t="s">
        <v>688</v>
      </c>
      <c r="E40" s="3"/>
      <c r="F40" s="3">
        <v>8.8000000000000007</v>
      </c>
      <c r="G40" s="3">
        <v>50.86</v>
      </c>
      <c r="H40" s="3"/>
      <c r="I40" s="3"/>
      <c r="J40" s="3" t="s">
        <v>623</v>
      </c>
      <c r="K40" s="3"/>
      <c r="L40" s="3"/>
      <c r="M40" s="3"/>
      <c r="N40" s="3"/>
      <c r="O40" s="3"/>
      <c r="P40" s="3"/>
      <c r="Q40" s="3"/>
      <c r="R40" s="3"/>
      <c r="S40" s="3">
        <v>43.63</v>
      </c>
      <c r="T40" s="3">
        <v>51.27</v>
      </c>
      <c r="U40" s="487"/>
      <c r="V40" s="3">
        <v>50.58</v>
      </c>
      <c r="W40" s="487"/>
    </row>
  </sheetData>
  <pageMargins left="0.7" right="0.7" top="0.75" bottom="0.75" header="0.3" footer="0.3"/>
  <pageSetup scale="36" orientation="portrait" verticalDpi="0" r:id="rId1"/>
  <headerFooter>
    <oddFooter>&amp;L&amp;P - &amp;N&amp;C&amp;D - &amp;T&amp;R&amp;Z&amp;F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workbookViewId="0">
      <selection sqref="A1:L1048576"/>
    </sheetView>
  </sheetViews>
  <sheetFormatPr defaultRowHeight="12.75" x14ac:dyDescent="0.2"/>
  <cols>
    <col min="1" max="1" width="10.42578125" style="46" bestFit="1" customWidth="1"/>
    <col min="2" max="2" width="11.85546875" style="46" bestFit="1" customWidth="1"/>
    <col min="3" max="3" width="12.85546875" style="46" bestFit="1" customWidth="1"/>
    <col min="4" max="4" width="13.85546875" style="46" bestFit="1" customWidth="1"/>
    <col min="5" max="5" width="14.85546875" style="46" bestFit="1" customWidth="1"/>
    <col min="6" max="6" width="13.42578125" style="46" bestFit="1" customWidth="1"/>
    <col min="7" max="7" width="6.85546875" style="46" bestFit="1" customWidth="1"/>
    <col min="8" max="8" width="7" style="46" bestFit="1" customWidth="1"/>
    <col min="9" max="9" width="12.7109375" style="46" bestFit="1" customWidth="1"/>
    <col min="10" max="10" width="11.42578125" style="46" bestFit="1" customWidth="1"/>
    <col min="11" max="11" width="12.28515625" style="46" bestFit="1" customWidth="1"/>
    <col min="12" max="12" width="9.5703125" style="46" bestFit="1" customWidth="1"/>
    <col min="13" max="16384" width="9.140625" style="46"/>
  </cols>
  <sheetData>
    <row r="1" spans="1:18" x14ac:dyDescent="0.2">
      <c r="A1" s="60"/>
      <c r="B1" s="238" t="s">
        <v>657</v>
      </c>
      <c r="E1" s="238" t="s">
        <v>657</v>
      </c>
      <c r="I1" s="238" t="s">
        <v>657</v>
      </c>
      <c r="J1" s="238" t="s">
        <v>657</v>
      </c>
      <c r="K1" s="239" t="s">
        <v>658</v>
      </c>
      <c r="L1" s="239" t="s">
        <v>658</v>
      </c>
      <c r="M1" s="239" t="s">
        <v>658</v>
      </c>
      <c r="N1" s="239" t="s">
        <v>658</v>
      </c>
      <c r="O1" s="239" t="s">
        <v>658</v>
      </c>
      <c r="P1" s="239" t="s">
        <v>658</v>
      </c>
      <c r="Q1" s="239" t="s">
        <v>658</v>
      </c>
      <c r="R1" s="239" t="s">
        <v>658</v>
      </c>
    </row>
    <row r="2" spans="1:18" x14ac:dyDescent="0.2">
      <c r="A2" s="240" t="s">
        <v>0</v>
      </c>
      <c r="B2" s="85" t="s">
        <v>659</v>
      </c>
      <c r="C2" s="86" t="s">
        <v>1</v>
      </c>
      <c r="D2" s="86" t="s">
        <v>2</v>
      </c>
      <c r="E2" s="85" t="s">
        <v>660</v>
      </c>
      <c r="F2" s="85" t="s">
        <v>5</v>
      </c>
      <c r="G2" s="85" t="s">
        <v>474</v>
      </c>
      <c r="H2" s="85" t="s">
        <v>474</v>
      </c>
      <c r="I2" s="85" t="s">
        <v>10</v>
      </c>
      <c r="J2" s="85" t="s">
        <v>12</v>
      </c>
      <c r="K2" s="243" t="s">
        <v>648</v>
      </c>
      <c r="L2" s="244" t="s">
        <v>649</v>
      </c>
      <c r="M2" s="245" t="s">
        <v>650</v>
      </c>
      <c r="N2" s="246" t="s">
        <v>652</v>
      </c>
      <c r="O2" s="246" t="s">
        <v>653</v>
      </c>
      <c r="P2" s="246" t="s">
        <v>654</v>
      </c>
      <c r="Q2" s="246" t="s">
        <v>655</v>
      </c>
      <c r="R2" s="246" t="s">
        <v>656</v>
      </c>
    </row>
    <row r="3" spans="1:18" x14ac:dyDescent="0.2">
      <c r="A3" s="241"/>
      <c r="B3" s="91"/>
      <c r="C3" s="92"/>
      <c r="D3" s="92"/>
      <c r="E3" s="91"/>
      <c r="F3" s="91" t="s">
        <v>668</v>
      </c>
      <c r="G3" s="91" t="s">
        <v>666</v>
      </c>
      <c r="H3" s="91" t="s">
        <v>667</v>
      </c>
      <c r="I3" s="91" t="s">
        <v>11</v>
      </c>
      <c r="J3" s="91" t="s">
        <v>669</v>
      </c>
      <c r="K3" s="242" t="s">
        <v>677</v>
      </c>
      <c r="M3" s="245" t="s">
        <v>651</v>
      </c>
      <c r="N3" s="46" t="s">
        <v>661</v>
      </c>
      <c r="O3" s="46" t="s">
        <v>662</v>
      </c>
      <c r="P3" s="46" t="s">
        <v>665</v>
      </c>
      <c r="Q3" s="46" t="s">
        <v>663</v>
      </c>
      <c r="R3" s="46" t="s">
        <v>664</v>
      </c>
    </row>
    <row r="4" spans="1:18" x14ac:dyDescent="0.2">
      <c r="A4" s="60">
        <v>36808</v>
      </c>
      <c r="C4" s="237" t="s">
        <v>522</v>
      </c>
      <c r="F4" s="46">
        <v>6.18</v>
      </c>
      <c r="G4" s="46">
        <v>72.41</v>
      </c>
      <c r="H4" s="46">
        <v>116.5</v>
      </c>
      <c r="J4" s="46" t="s">
        <v>127</v>
      </c>
      <c r="K4" s="248">
        <f>200*100/2.54/12/5280/F4*3600</f>
        <v>72.392760260660253</v>
      </c>
      <c r="L4" s="248">
        <f>200/1000/F4*3600</f>
        <v>116.50485436893206</v>
      </c>
    </row>
    <row r="5" spans="1:18" x14ac:dyDescent="0.2">
      <c r="A5" s="60">
        <v>36808</v>
      </c>
      <c r="C5" s="237" t="s">
        <v>530</v>
      </c>
      <c r="F5" s="46">
        <v>6.55</v>
      </c>
      <c r="G5" s="46">
        <v>68.319999999999993</v>
      </c>
      <c r="H5" s="46">
        <v>109.92</v>
      </c>
      <c r="J5" s="46" t="s">
        <v>127</v>
      </c>
      <c r="K5" s="248">
        <f t="shared" ref="K5:K22" si="0">200*100/2.54/12/5280/F5*3600</f>
        <v>68.303398230668762</v>
      </c>
      <c r="L5" s="248">
        <f t="shared" ref="L5:L22" si="1">200/1000/F5*3600</f>
        <v>109.92366412213741</v>
      </c>
    </row>
    <row r="6" spans="1:18" x14ac:dyDescent="0.2">
      <c r="A6" s="60">
        <v>36808</v>
      </c>
      <c r="C6" s="237" t="s">
        <v>517</v>
      </c>
      <c r="F6" s="46">
        <v>7.47</v>
      </c>
      <c r="G6" s="46">
        <v>59.9</v>
      </c>
      <c r="H6" s="46">
        <v>96.39</v>
      </c>
      <c r="J6" s="46" t="s">
        <v>127</v>
      </c>
      <c r="K6" s="248">
        <f t="shared" si="0"/>
        <v>59.891199251791228</v>
      </c>
      <c r="L6" s="248">
        <f t="shared" si="1"/>
        <v>96.385542168674718</v>
      </c>
    </row>
    <row r="7" spans="1:18" x14ac:dyDescent="0.2">
      <c r="A7" s="60">
        <v>36808</v>
      </c>
      <c r="C7" s="237" t="s">
        <v>531</v>
      </c>
      <c r="F7" s="46">
        <v>8.2799999999999994</v>
      </c>
      <c r="G7" s="46">
        <v>54.04</v>
      </c>
      <c r="H7" s="247">
        <v>86.96</v>
      </c>
      <c r="J7" s="46" t="s">
        <v>127</v>
      </c>
      <c r="K7" s="248">
        <f t="shared" si="0"/>
        <v>54.032277585855127</v>
      </c>
      <c r="L7" s="248">
        <f t="shared" si="1"/>
        <v>86.956521739130451</v>
      </c>
    </row>
    <row r="8" spans="1:18" x14ac:dyDescent="0.2">
      <c r="A8" s="60"/>
      <c r="C8" s="237"/>
      <c r="H8" s="247"/>
      <c r="K8" s="248"/>
      <c r="L8" s="248"/>
    </row>
    <row r="9" spans="1:18" x14ac:dyDescent="0.2">
      <c r="A9" s="60">
        <v>36809</v>
      </c>
      <c r="C9" s="237" t="s">
        <v>522</v>
      </c>
      <c r="F9" s="46">
        <v>6.22</v>
      </c>
      <c r="G9" s="46">
        <v>71.930000000000007</v>
      </c>
      <c r="J9" s="46" t="s">
        <v>245</v>
      </c>
      <c r="K9" s="248">
        <f t="shared" si="0"/>
        <v>71.927211963164055</v>
      </c>
      <c r="L9" s="248">
        <f t="shared" si="1"/>
        <v>115.75562700964632</v>
      </c>
    </row>
    <row r="10" spans="1:18" x14ac:dyDescent="0.2">
      <c r="A10" s="60">
        <v>36809</v>
      </c>
      <c r="C10" s="237" t="s">
        <v>530</v>
      </c>
      <c r="F10" s="46">
        <v>6.96</v>
      </c>
      <c r="G10" s="46">
        <v>64.28</v>
      </c>
      <c r="J10" s="46" t="s">
        <v>245</v>
      </c>
      <c r="K10" s="248">
        <f t="shared" si="0"/>
        <v>64.279778507310411</v>
      </c>
      <c r="L10" s="248">
        <f t="shared" si="1"/>
        <v>103.44827586206898</v>
      </c>
    </row>
    <row r="11" spans="1:18" x14ac:dyDescent="0.2">
      <c r="A11" s="60">
        <v>36809</v>
      </c>
      <c r="C11" s="237" t="s">
        <v>517</v>
      </c>
      <c r="F11" s="46">
        <v>7.23</v>
      </c>
      <c r="G11" s="46">
        <v>61.88</v>
      </c>
      <c r="J11" s="46" t="s">
        <v>245</v>
      </c>
      <c r="K11" s="248">
        <f t="shared" si="0"/>
        <v>61.879288853510431</v>
      </c>
      <c r="L11" s="248">
        <f t="shared" si="1"/>
        <v>99.585062240663902</v>
      </c>
    </row>
    <row r="12" spans="1:18" x14ac:dyDescent="0.2">
      <c r="A12" s="60">
        <v>36809</v>
      </c>
      <c r="C12" s="237" t="s">
        <v>531</v>
      </c>
      <c r="F12" s="46" t="s">
        <v>232</v>
      </c>
      <c r="J12" s="46" t="s">
        <v>245</v>
      </c>
      <c r="K12" s="248"/>
      <c r="L12" s="248"/>
    </row>
    <row r="13" spans="1:18" x14ac:dyDescent="0.2">
      <c r="A13" s="60"/>
      <c r="K13" s="248"/>
      <c r="L13" s="248"/>
    </row>
    <row r="14" spans="1:18" x14ac:dyDescent="0.2">
      <c r="A14" s="60">
        <v>36810</v>
      </c>
      <c r="C14" s="237" t="s">
        <v>522</v>
      </c>
      <c r="F14" s="46">
        <v>6.39</v>
      </c>
      <c r="G14" s="46">
        <v>70.010000000000005</v>
      </c>
      <c r="J14" s="46" t="s">
        <v>127</v>
      </c>
      <c r="K14" s="248">
        <f t="shared" si="0"/>
        <v>70.013655463361573</v>
      </c>
      <c r="L14" s="248">
        <f t="shared" si="1"/>
        <v>112.67605633802818</v>
      </c>
    </row>
    <row r="15" spans="1:18" x14ac:dyDescent="0.2">
      <c r="A15" s="60">
        <v>36810</v>
      </c>
      <c r="C15" s="237" t="s">
        <v>530</v>
      </c>
      <c r="F15" s="46">
        <v>6.99</v>
      </c>
      <c r="G15" s="46">
        <v>64</v>
      </c>
      <c r="J15" s="46" t="s">
        <v>127</v>
      </c>
      <c r="K15" s="248">
        <f t="shared" si="0"/>
        <v>64.003899629596631</v>
      </c>
      <c r="L15" s="248">
        <f t="shared" si="1"/>
        <v>103.00429184549357</v>
      </c>
    </row>
    <row r="16" spans="1:18" x14ac:dyDescent="0.2">
      <c r="A16" s="60">
        <v>36810</v>
      </c>
      <c r="C16" s="237" t="s">
        <v>517</v>
      </c>
      <c r="F16" s="46">
        <v>7.36</v>
      </c>
      <c r="G16" s="46">
        <v>60.79</v>
      </c>
      <c r="J16" s="46" t="s">
        <v>127</v>
      </c>
      <c r="K16" s="248">
        <f t="shared" si="0"/>
        <v>60.786312284087003</v>
      </c>
      <c r="L16" s="248">
        <f t="shared" si="1"/>
        <v>97.826086956521735</v>
      </c>
    </row>
    <row r="17" spans="1:12" x14ac:dyDescent="0.2">
      <c r="A17" s="60">
        <v>36810</v>
      </c>
      <c r="C17" s="237" t="s">
        <v>531</v>
      </c>
      <c r="F17" s="46">
        <v>8.6999999999999993</v>
      </c>
      <c r="G17" s="46">
        <v>51.42</v>
      </c>
      <c r="J17" s="46" t="s">
        <v>127</v>
      </c>
      <c r="K17" s="248">
        <f t="shared" si="0"/>
        <v>51.423822805848324</v>
      </c>
      <c r="L17" s="248">
        <f t="shared" si="1"/>
        <v>82.758620689655189</v>
      </c>
    </row>
    <row r="18" spans="1:12" x14ac:dyDescent="0.2">
      <c r="K18" s="248"/>
      <c r="L18" s="248"/>
    </row>
    <row r="19" spans="1:12" x14ac:dyDescent="0.2">
      <c r="A19" s="60">
        <v>36812</v>
      </c>
      <c r="C19" s="237" t="s">
        <v>522</v>
      </c>
      <c r="F19" s="46">
        <v>6.15</v>
      </c>
      <c r="G19" s="46">
        <v>72.739999999999995</v>
      </c>
      <c r="J19" s="46" t="s">
        <v>127</v>
      </c>
      <c r="K19" s="248">
        <f t="shared" si="0"/>
        <v>72.745895676565908</v>
      </c>
      <c r="L19" s="248">
        <f t="shared" si="1"/>
        <v>117.07317073170731</v>
      </c>
    </row>
    <row r="20" spans="1:12" x14ac:dyDescent="0.2">
      <c r="A20" s="60">
        <v>36812</v>
      </c>
      <c r="C20" s="237" t="s">
        <v>530</v>
      </c>
      <c r="F20" s="46">
        <v>6.44</v>
      </c>
      <c r="G20" s="46">
        <v>69.459999999999994</v>
      </c>
      <c r="J20" s="46" t="s">
        <v>127</v>
      </c>
      <c r="K20" s="248">
        <f t="shared" si="0"/>
        <v>69.470071181813722</v>
      </c>
      <c r="L20" s="248">
        <f t="shared" si="1"/>
        <v>111.80124223602485</v>
      </c>
    </row>
    <row r="21" spans="1:12" x14ac:dyDescent="0.2">
      <c r="A21" s="60">
        <v>36812</v>
      </c>
      <c r="C21" s="237" t="s">
        <v>517</v>
      </c>
      <c r="F21" s="46">
        <v>7.12</v>
      </c>
      <c r="G21" s="46">
        <v>62.83</v>
      </c>
      <c r="J21" s="46" t="s">
        <v>127</v>
      </c>
      <c r="K21" s="248">
        <f t="shared" si="0"/>
        <v>62.835289102651743</v>
      </c>
      <c r="L21" s="248">
        <f t="shared" si="1"/>
        <v>101.12359550561798</v>
      </c>
    </row>
    <row r="22" spans="1:12" x14ac:dyDescent="0.2">
      <c r="A22" s="60">
        <v>36812</v>
      </c>
      <c r="C22" s="237" t="s">
        <v>676</v>
      </c>
      <c r="F22" s="46">
        <v>7.24</v>
      </c>
      <c r="G22" s="46">
        <v>61.79</v>
      </c>
      <c r="J22" s="46" t="s">
        <v>127</v>
      </c>
      <c r="K22" s="248">
        <f t="shared" si="0"/>
        <v>61.793820222497288</v>
      </c>
      <c r="L22" s="248">
        <f t="shared" si="1"/>
        <v>99.44751381215471</v>
      </c>
    </row>
  </sheetData>
  <pageMargins left="0.7" right="0.7" top="0.75" bottom="0.75" header="0.3" footer="0.3"/>
  <pageSetup scale="51" orientation="portrait" r:id="rId1"/>
  <headerFooter>
    <oddFooter>&amp;L&amp;P - &amp;N&amp;C&amp;D - &amp;T&amp;R&amp;Z&amp;F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92"/>
  <sheetViews>
    <sheetView tabSelected="1" workbookViewId="0">
      <selection activeCell="M3" sqref="M3"/>
    </sheetView>
  </sheetViews>
  <sheetFormatPr defaultRowHeight="12.75" x14ac:dyDescent="0.2"/>
  <cols>
    <col min="1" max="1" width="12.140625" style="72" customWidth="1"/>
    <col min="2" max="2" width="9.140625" style="468"/>
    <col min="3" max="3" width="22.5703125" style="468" customWidth="1"/>
    <col min="4" max="4" width="20.85546875" style="468" customWidth="1"/>
    <col min="5" max="5" width="15.28515625" style="468" customWidth="1"/>
    <col min="6" max="6" width="9.140625" style="582"/>
    <col min="7" max="8" width="9.140625" style="583"/>
    <col min="9" max="10" width="9.140625" style="271"/>
    <col min="11" max="11" width="24.85546875" style="591" customWidth="1"/>
    <col min="12" max="12" width="9.140625" style="594"/>
    <col min="13" max="16384" width="9.140625" style="46"/>
  </cols>
  <sheetData>
    <row r="1" spans="1:14" x14ac:dyDescent="0.2">
      <c r="A1" s="469">
        <v>40073</v>
      </c>
      <c r="B1" s="470">
        <v>0.7895833333333333</v>
      </c>
      <c r="C1" s="471" t="s">
        <v>370</v>
      </c>
      <c r="D1" s="471" t="s">
        <v>678</v>
      </c>
      <c r="E1" s="482" t="s">
        <v>26</v>
      </c>
      <c r="F1" s="584">
        <v>7.931</v>
      </c>
      <c r="G1" s="585">
        <v>56.41</v>
      </c>
      <c r="H1" s="585">
        <v>90.783000000000001</v>
      </c>
      <c r="I1" s="473">
        <v>175</v>
      </c>
      <c r="J1" s="473" t="s">
        <v>17</v>
      </c>
      <c r="K1" s="590"/>
      <c r="L1" s="593"/>
      <c r="M1" s="592">
        <f>200*100/2.54/12/5280/F1*3600</f>
        <v>56.40994306025474</v>
      </c>
      <c r="N1" s="592">
        <f>200/1000/F1*3600</f>
        <v>90.783003404362631</v>
      </c>
    </row>
    <row r="2" spans="1:14" x14ac:dyDescent="0.2">
      <c r="A2" s="469">
        <v>38631</v>
      </c>
      <c r="B2" s="469"/>
      <c r="C2" s="471" t="s">
        <v>370</v>
      </c>
      <c r="D2" s="471"/>
      <c r="E2" s="482" t="s">
        <v>26</v>
      </c>
      <c r="F2" s="584"/>
      <c r="G2" s="585">
        <v>54.981999999999999</v>
      </c>
      <c r="H2" s="585"/>
      <c r="I2" s="473"/>
      <c r="J2" s="473" t="s">
        <v>17</v>
      </c>
      <c r="K2" s="472" t="s">
        <v>707</v>
      </c>
      <c r="L2" s="593"/>
      <c r="M2" s="592" t="e">
        <f t="shared" ref="M2:M65" si="0">200*100/2.54/12/5280/F2*3600</f>
        <v>#DIV/0!</v>
      </c>
      <c r="N2" s="592" t="e">
        <f t="shared" ref="N2:N65" si="1">200/1000/F2*3600</f>
        <v>#DIV/0!</v>
      </c>
    </row>
    <row r="3" spans="1:14" x14ac:dyDescent="0.2">
      <c r="A3" s="474">
        <v>39707</v>
      </c>
      <c r="B3" s="474"/>
      <c r="C3" s="471" t="s">
        <v>370</v>
      </c>
      <c r="D3" s="471" t="s">
        <v>371</v>
      </c>
      <c r="E3" s="482" t="s">
        <v>26</v>
      </c>
      <c r="F3" s="586">
        <v>8.26</v>
      </c>
      <c r="G3" s="587">
        <v>54.16</v>
      </c>
      <c r="H3" s="587">
        <v>87.17</v>
      </c>
      <c r="I3" s="475">
        <v>1.51</v>
      </c>
      <c r="J3" s="475" t="s">
        <v>17</v>
      </c>
      <c r="K3" s="472" t="s">
        <v>707</v>
      </c>
      <c r="L3" s="593"/>
      <c r="M3" s="592">
        <f t="shared" si="0"/>
        <v>54.163106345142907</v>
      </c>
      <c r="N3" s="592">
        <f t="shared" si="1"/>
        <v>87.167070217917683</v>
      </c>
    </row>
    <row r="4" spans="1:14" x14ac:dyDescent="0.2">
      <c r="A4" s="474">
        <v>39707</v>
      </c>
      <c r="B4" s="474"/>
      <c r="C4" s="471" t="s">
        <v>370</v>
      </c>
      <c r="D4" s="471" t="s">
        <v>371</v>
      </c>
      <c r="E4" s="482" t="s">
        <v>26</v>
      </c>
      <c r="F4" s="586">
        <v>8.4870000000000001</v>
      </c>
      <c r="G4" s="587">
        <v>52.71</v>
      </c>
      <c r="H4" s="587">
        <v>84.84</v>
      </c>
      <c r="I4" s="475">
        <v>0.32</v>
      </c>
      <c r="J4" s="475" t="s">
        <v>17</v>
      </c>
      <c r="K4" s="472" t="s">
        <v>707</v>
      </c>
      <c r="L4" s="593"/>
      <c r="M4" s="592">
        <f t="shared" si="0"/>
        <v>52.71441715693183</v>
      </c>
      <c r="N4" s="592">
        <f t="shared" si="1"/>
        <v>84.835630965005308</v>
      </c>
    </row>
    <row r="5" spans="1:14" x14ac:dyDescent="0.2">
      <c r="A5" s="469">
        <v>40072</v>
      </c>
      <c r="B5" s="470">
        <v>0.40486111111111112</v>
      </c>
      <c r="C5" s="471" t="s">
        <v>370</v>
      </c>
      <c r="D5" s="471" t="s">
        <v>678</v>
      </c>
      <c r="E5" s="482" t="s">
        <v>26</v>
      </c>
      <c r="F5" s="584">
        <v>8.5180000000000007</v>
      </c>
      <c r="G5" s="585">
        <v>52.523000000000003</v>
      </c>
      <c r="H5" s="585">
        <v>84.527000000000001</v>
      </c>
      <c r="I5" s="473">
        <v>162</v>
      </c>
      <c r="J5" s="473" t="s">
        <v>17</v>
      </c>
      <c r="K5" s="472" t="s">
        <v>707</v>
      </c>
      <c r="L5" s="593"/>
      <c r="M5" s="592">
        <f t="shared" si="0"/>
        <v>52.522570839502272</v>
      </c>
      <c r="N5" s="592">
        <f t="shared" si="1"/>
        <v>84.52688424512796</v>
      </c>
    </row>
    <row r="6" spans="1:14" x14ac:dyDescent="0.2">
      <c r="A6" s="474">
        <v>39709</v>
      </c>
      <c r="B6" s="474"/>
      <c r="C6" s="471" t="s">
        <v>370</v>
      </c>
      <c r="D6" s="471" t="s">
        <v>371</v>
      </c>
      <c r="E6" s="482" t="s">
        <v>26</v>
      </c>
      <c r="F6" s="586">
        <v>9.1359999999999992</v>
      </c>
      <c r="G6" s="587">
        <v>48.97</v>
      </c>
      <c r="H6" s="587">
        <v>78.81</v>
      </c>
      <c r="I6" s="475">
        <v>1.5</v>
      </c>
      <c r="J6" s="475" t="s">
        <v>17</v>
      </c>
      <c r="K6" s="472" t="s">
        <v>707</v>
      </c>
      <c r="L6" s="593"/>
      <c r="M6" s="592">
        <f t="shared" si="0"/>
        <v>48.969708670192688</v>
      </c>
      <c r="N6" s="592">
        <f t="shared" si="1"/>
        <v>78.809106830122602</v>
      </c>
    </row>
    <row r="7" spans="1:14" x14ac:dyDescent="0.2">
      <c r="A7" s="469">
        <v>40070</v>
      </c>
      <c r="B7" s="470">
        <v>0.32569444444444445</v>
      </c>
      <c r="C7" s="471" t="s">
        <v>370</v>
      </c>
      <c r="D7" s="471" t="s">
        <v>678</v>
      </c>
      <c r="E7" s="482" t="s">
        <v>26</v>
      </c>
      <c r="F7" s="584">
        <v>9.6560000000000006</v>
      </c>
      <c r="G7" s="585">
        <v>46.332999999999998</v>
      </c>
      <c r="H7" s="585">
        <v>74.564999999999998</v>
      </c>
      <c r="I7" s="473">
        <v>276</v>
      </c>
      <c r="J7" s="473" t="s">
        <v>17</v>
      </c>
      <c r="K7" s="472" t="s">
        <v>707</v>
      </c>
      <c r="L7" s="593"/>
      <c r="M7" s="592">
        <f t="shared" si="0"/>
        <v>46.332566115459855</v>
      </c>
      <c r="N7" s="592">
        <f t="shared" si="1"/>
        <v>74.565037282518645</v>
      </c>
    </row>
    <row r="8" spans="1:14" x14ac:dyDescent="0.2">
      <c r="A8" s="469">
        <v>40802</v>
      </c>
      <c r="B8" s="471"/>
      <c r="C8" s="471" t="s">
        <v>131</v>
      </c>
      <c r="D8" s="471" t="s">
        <v>70</v>
      </c>
      <c r="E8" s="471" t="s">
        <v>16</v>
      </c>
      <c r="F8" s="584">
        <v>7.0149999999999997</v>
      </c>
      <c r="G8" s="585">
        <v>63.78</v>
      </c>
      <c r="H8" s="585">
        <v>102.64</v>
      </c>
      <c r="I8" s="473">
        <v>116</v>
      </c>
      <c r="J8" s="473" t="s">
        <v>127</v>
      </c>
      <c r="K8" s="590" t="s">
        <v>705</v>
      </c>
      <c r="L8" s="593"/>
      <c r="M8" s="592">
        <f t="shared" si="0"/>
        <v>63.775803052156874</v>
      </c>
      <c r="N8" s="592">
        <f t="shared" si="1"/>
        <v>102.63720598717036</v>
      </c>
    </row>
    <row r="9" spans="1:14" x14ac:dyDescent="0.2">
      <c r="A9" s="469">
        <v>40803</v>
      </c>
      <c r="B9" s="471"/>
      <c r="C9" s="471" t="s">
        <v>157</v>
      </c>
      <c r="D9" s="471" t="s">
        <v>70</v>
      </c>
      <c r="E9" s="471" t="s">
        <v>16</v>
      </c>
      <c r="F9" s="584">
        <v>7.0389999999999997</v>
      </c>
      <c r="G9" s="585">
        <v>63.56</v>
      </c>
      <c r="H9" s="585">
        <v>102.29</v>
      </c>
      <c r="I9" s="473">
        <v>81</v>
      </c>
      <c r="J9" s="473" t="s">
        <v>127</v>
      </c>
      <c r="K9" s="590" t="s">
        <v>705</v>
      </c>
      <c r="L9" s="593"/>
      <c r="M9" s="592">
        <f t="shared" si="0"/>
        <v>63.558354654195263</v>
      </c>
      <c r="N9" s="592">
        <f t="shared" si="1"/>
        <v>102.28725671260123</v>
      </c>
    </row>
    <row r="10" spans="1:14" x14ac:dyDescent="0.2">
      <c r="A10" s="469">
        <v>41894</v>
      </c>
      <c r="B10" s="476">
        <v>0.35694444444444445</v>
      </c>
      <c r="C10" s="471" t="s">
        <v>42</v>
      </c>
      <c r="D10" s="471" t="s">
        <v>43</v>
      </c>
      <c r="E10" s="481" t="s">
        <v>44</v>
      </c>
      <c r="F10" s="580">
        <v>13.273999999999999</v>
      </c>
      <c r="G10" s="585">
        <v>33.700000000000003</v>
      </c>
      <c r="H10" s="585">
        <v>54.24</v>
      </c>
      <c r="I10" s="477">
        <v>35</v>
      </c>
      <c r="J10" s="473" t="s">
        <v>17</v>
      </c>
      <c r="K10" s="590"/>
      <c r="L10" s="593"/>
      <c r="M10" s="592">
        <f t="shared" si="0"/>
        <v>33.704027302311324</v>
      </c>
      <c r="N10" s="592">
        <f t="shared" si="1"/>
        <v>54.241374114810917</v>
      </c>
    </row>
    <row r="11" spans="1:14" x14ac:dyDescent="0.2">
      <c r="A11" s="469">
        <v>41892</v>
      </c>
      <c r="B11" s="476">
        <v>0.32569444444444445</v>
      </c>
      <c r="C11" s="471" t="s">
        <v>42</v>
      </c>
      <c r="D11" s="471" t="s">
        <v>43</v>
      </c>
      <c r="E11" s="481" t="s">
        <v>44</v>
      </c>
      <c r="F11" s="580">
        <v>14.750999999999999</v>
      </c>
      <c r="G11" s="585">
        <v>30.33</v>
      </c>
      <c r="H11" s="585">
        <v>48.81</v>
      </c>
      <c r="I11" s="477">
        <v>325</v>
      </c>
      <c r="J11" s="473" t="s">
        <v>17</v>
      </c>
      <c r="K11" s="590"/>
      <c r="L11" s="593"/>
      <c r="M11" s="592">
        <f t="shared" si="0"/>
        <v>30.329283330681335</v>
      </c>
      <c r="N11" s="592">
        <f t="shared" si="1"/>
        <v>48.810250152532035</v>
      </c>
    </row>
    <row r="12" spans="1:14" x14ac:dyDescent="0.2">
      <c r="A12" s="469">
        <v>41894</v>
      </c>
      <c r="B12" s="471"/>
      <c r="C12" s="471" t="s">
        <v>42</v>
      </c>
      <c r="D12" s="471" t="s">
        <v>43</v>
      </c>
      <c r="E12" s="481" t="s">
        <v>44</v>
      </c>
      <c r="F12" s="580">
        <v>15.016</v>
      </c>
      <c r="G12" s="585">
        <v>29.79</v>
      </c>
      <c r="H12" s="585">
        <v>47.95</v>
      </c>
      <c r="I12" s="477">
        <v>166</v>
      </c>
      <c r="J12" s="473" t="s">
        <v>17</v>
      </c>
      <c r="K12" s="590"/>
      <c r="L12" s="593"/>
      <c r="M12" s="592">
        <f t="shared" si="0"/>
        <v>29.794036921342595</v>
      </c>
      <c r="N12" s="592">
        <f t="shared" si="1"/>
        <v>47.948854555141189</v>
      </c>
    </row>
    <row r="13" spans="1:14" x14ac:dyDescent="0.2">
      <c r="A13" s="469">
        <v>41529</v>
      </c>
      <c r="B13" s="471"/>
      <c r="C13" s="471" t="s">
        <v>81</v>
      </c>
      <c r="D13" s="471" t="s">
        <v>70</v>
      </c>
      <c r="E13" s="471" t="s">
        <v>16</v>
      </c>
      <c r="F13" s="584">
        <v>6.8109999999999999</v>
      </c>
      <c r="G13" s="585">
        <v>65.69</v>
      </c>
      <c r="H13" s="585">
        <v>105.71</v>
      </c>
      <c r="I13" s="473">
        <v>241</v>
      </c>
      <c r="J13" s="473" t="s">
        <v>17</v>
      </c>
      <c r="K13" s="590" t="s">
        <v>705</v>
      </c>
      <c r="L13" s="593"/>
      <c r="M13" s="592">
        <f t="shared" si="0"/>
        <v>65.685987140049974</v>
      </c>
      <c r="N13" s="592">
        <f t="shared" si="1"/>
        <v>105.71134928791662</v>
      </c>
    </row>
    <row r="14" spans="1:14" x14ac:dyDescent="0.2">
      <c r="A14" s="469">
        <v>41531</v>
      </c>
      <c r="B14" s="471"/>
      <c r="C14" s="471" t="s">
        <v>81</v>
      </c>
      <c r="D14" s="471" t="s">
        <v>70</v>
      </c>
      <c r="E14" s="471" t="s">
        <v>16</v>
      </c>
      <c r="F14" s="584">
        <v>6.8490000000000002</v>
      </c>
      <c r="G14" s="585">
        <v>65.319999999999993</v>
      </c>
      <c r="H14" s="585">
        <v>105.13</v>
      </c>
      <c r="I14" s="473">
        <v>148</v>
      </c>
      <c r="J14" s="473" t="s">
        <v>17</v>
      </c>
      <c r="K14" s="590" t="s">
        <v>705</v>
      </c>
      <c r="L14" s="593"/>
      <c r="M14" s="592">
        <f t="shared" si="0"/>
        <v>65.321544519036408</v>
      </c>
      <c r="N14" s="592">
        <f t="shared" si="1"/>
        <v>105.12483574244415</v>
      </c>
    </row>
    <row r="15" spans="1:14" x14ac:dyDescent="0.2">
      <c r="A15" s="469">
        <v>41527</v>
      </c>
      <c r="B15" s="471"/>
      <c r="C15" s="471" t="s">
        <v>81</v>
      </c>
      <c r="D15" s="471" t="s">
        <v>70</v>
      </c>
      <c r="E15" s="471" t="s">
        <v>16</v>
      </c>
      <c r="F15" s="584">
        <v>7.0330000000000004</v>
      </c>
      <c r="G15" s="585">
        <v>63.61</v>
      </c>
      <c r="H15" s="585">
        <v>102.37</v>
      </c>
      <c r="I15" s="473">
        <v>280</v>
      </c>
      <c r="J15" s="473" t="s">
        <v>17</v>
      </c>
      <c r="K15" s="590" t="s">
        <v>705</v>
      </c>
      <c r="L15" s="593"/>
      <c r="M15" s="592">
        <f t="shared" si="0"/>
        <v>63.612577621339454</v>
      </c>
      <c r="N15" s="592">
        <f t="shared" si="1"/>
        <v>102.37452011943694</v>
      </c>
    </row>
    <row r="16" spans="1:14" x14ac:dyDescent="0.2">
      <c r="A16" s="469">
        <v>41529</v>
      </c>
      <c r="B16" s="471"/>
      <c r="C16" s="471" t="s">
        <v>81</v>
      </c>
      <c r="D16" s="471" t="s">
        <v>70</v>
      </c>
      <c r="E16" s="471" t="s">
        <v>16</v>
      </c>
      <c r="F16" s="584">
        <v>7.6509999999999998</v>
      </c>
      <c r="G16" s="585">
        <v>58.47</v>
      </c>
      <c r="H16" s="585">
        <v>94.11</v>
      </c>
      <c r="I16" s="473">
        <v>246</v>
      </c>
      <c r="J16" s="473" t="s">
        <v>17</v>
      </c>
      <c r="K16" s="590" t="s">
        <v>705</v>
      </c>
      <c r="L16" s="593"/>
      <c r="M16" s="592">
        <f t="shared" si="0"/>
        <v>58.474350857519333</v>
      </c>
      <c r="N16" s="592">
        <f t="shared" si="1"/>
        <v>94.1053457064436</v>
      </c>
    </row>
    <row r="17" spans="1:14" x14ac:dyDescent="0.2">
      <c r="A17" s="469">
        <v>41166</v>
      </c>
      <c r="B17" s="470">
        <v>0.3888888888888889</v>
      </c>
      <c r="C17" s="471" t="s">
        <v>81</v>
      </c>
      <c r="D17" s="471" t="s">
        <v>70</v>
      </c>
      <c r="E17" s="471" t="s">
        <v>16</v>
      </c>
      <c r="F17" s="580">
        <v>7.758</v>
      </c>
      <c r="G17" s="585">
        <v>57.67</v>
      </c>
      <c r="H17" s="585">
        <v>92.81</v>
      </c>
      <c r="I17" s="477">
        <v>249</v>
      </c>
      <c r="J17" s="473" t="s">
        <v>17</v>
      </c>
      <c r="K17" s="590" t="s">
        <v>705</v>
      </c>
      <c r="L17" s="593"/>
      <c r="M17" s="592">
        <f t="shared" si="0"/>
        <v>57.667860068430066</v>
      </c>
      <c r="N17" s="592">
        <f t="shared" si="1"/>
        <v>92.807424593967525</v>
      </c>
    </row>
    <row r="18" spans="1:14" x14ac:dyDescent="0.2">
      <c r="A18" s="469">
        <v>41164</v>
      </c>
      <c r="B18" s="476">
        <v>0.375</v>
      </c>
      <c r="C18" s="471" t="s">
        <v>81</v>
      </c>
      <c r="D18" s="471" t="s">
        <v>70</v>
      </c>
      <c r="E18" s="471" t="s">
        <v>16</v>
      </c>
      <c r="F18" s="580">
        <v>7.97</v>
      </c>
      <c r="G18" s="585">
        <v>56.13</v>
      </c>
      <c r="H18" s="585">
        <v>90.34</v>
      </c>
      <c r="I18" s="477">
        <v>287</v>
      </c>
      <c r="J18" s="473" t="s">
        <v>17</v>
      </c>
      <c r="K18" s="590" t="s">
        <v>705</v>
      </c>
      <c r="L18" s="593"/>
      <c r="M18" s="592">
        <f t="shared" si="0"/>
        <v>56.133909461841959</v>
      </c>
      <c r="N18" s="592">
        <f t="shared" si="1"/>
        <v>90.338770388958594</v>
      </c>
    </row>
    <row r="19" spans="1:14" x14ac:dyDescent="0.2">
      <c r="A19" s="469">
        <v>41164</v>
      </c>
      <c r="B19" s="470">
        <v>0.375</v>
      </c>
      <c r="C19" s="471" t="s">
        <v>81</v>
      </c>
      <c r="D19" s="471" t="s">
        <v>70</v>
      </c>
      <c r="E19" s="471" t="s">
        <v>16</v>
      </c>
      <c r="F19" s="584">
        <v>7.97</v>
      </c>
      <c r="G19" s="585">
        <v>56.13</v>
      </c>
      <c r="H19" s="585">
        <v>90.34</v>
      </c>
      <c r="I19" s="473">
        <v>287</v>
      </c>
      <c r="J19" s="473" t="s">
        <v>17</v>
      </c>
      <c r="K19" s="590" t="s">
        <v>705</v>
      </c>
      <c r="L19" s="593"/>
      <c r="M19" s="592">
        <f t="shared" si="0"/>
        <v>56.133909461841959</v>
      </c>
      <c r="N19" s="592">
        <f t="shared" si="1"/>
        <v>90.338770388958594</v>
      </c>
    </row>
    <row r="20" spans="1:14" x14ac:dyDescent="0.2">
      <c r="A20" s="469">
        <v>41162</v>
      </c>
      <c r="B20" s="470">
        <v>0.33194444444444443</v>
      </c>
      <c r="C20" s="471" t="s">
        <v>81</v>
      </c>
      <c r="D20" s="471" t="s">
        <v>70</v>
      </c>
      <c r="E20" s="471" t="s">
        <v>16</v>
      </c>
      <c r="F20" s="584">
        <v>8.9580000000000002</v>
      </c>
      <c r="G20" s="585">
        <v>49.94</v>
      </c>
      <c r="H20" s="585">
        <v>80.38</v>
      </c>
      <c r="I20" s="473">
        <v>74</v>
      </c>
      <c r="J20" s="473" t="s">
        <v>17</v>
      </c>
      <c r="K20" s="590" t="s">
        <v>705</v>
      </c>
      <c r="L20" s="593"/>
      <c r="M20" s="592">
        <f t="shared" si="0"/>
        <v>49.942761599785712</v>
      </c>
      <c r="N20" s="592">
        <f t="shared" si="1"/>
        <v>80.375083724045552</v>
      </c>
    </row>
    <row r="21" spans="1:14" x14ac:dyDescent="0.2">
      <c r="A21" s="469">
        <v>41894</v>
      </c>
      <c r="B21" s="476">
        <v>0.2722222222222222</v>
      </c>
      <c r="C21" s="471" t="s">
        <v>50</v>
      </c>
      <c r="D21" s="471" t="s">
        <v>51</v>
      </c>
      <c r="E21" s="471" t="s">
        <v>52</v>
      </c>
      <c r="F21" s="580">
        <v>7.0880000000000001</v>
      </c>
      <c r="G21" s="585">
        <v>63.12</v>
      </c>
      <c r="H21" s="585">
        <v>101.58</v>
      </c>
      <c r="I21" s="477">
        <v>189</v>
      </c>
      <c r="J21" s="473" t="s">
        <v>17</v>
      </c>
      <c r="K21" s="590"/>
      <c r="L21" s="593"/>
      <c r="M21" s="592">
        <f t="shared" si="0"/>
        <v>63.118969866094865</v>
      </c>
      <c r="N21" s="592">
        <f t="shared" si="1"/>
        <v>101.58013544018058</v>
      </c>
    </row>
    <row r="22" spans="1:14" x14ac:dyDescent="0.2">
      <c r="A22" s="469">
        <v>41892</v>
      </c>
      <c r="B22" s="476">
        <v>0.41180555555555554</v>
      </c>
      <c r="C22" s="471" t="s">
        <v>50</v>
      </c>
      <c r="D22" s="471" t="s">
        <v>51</v>
      </c>
      <c r="E22" s="481" t="s">
        <v>52</v>
      </c>
      <c r="F22" s="580">
        <v>8.5609999999999999</v>
      </c>
      <c r="G22" s="585">
        <v>52.26</v>
      </c>
      <c r="H22" s="585">
        <v>84.1</v>
      </c>
      <c r="I22" s="477">
        <v>307</v>
      </c>
      <c r="J22" s="473" t="s">
        <v>17</v>
      </c>
      <c r="K22" s="590"/>
      <c r="L22" s="593"/>
      <c r="M22" s="592">
        <f t="shared" si="0"/>
        <v>52.258761641266254</v>
      </c>
      <c r="N22" s="592">
        <f t="shared" si="1"/>
        <v>84.102324494802019</v>
      </c>
    </row>
    <row r="23" spans="1:14" x14ac:dyDescent="0.2">
      <c r="A23" s="469">
        <v>41165</v>
      </c>
      <c r="B23" s="476">
        <v>0.3527777777777778</v>
      </c>
      <c r="C23" s="471" t="s">
        <v>106</v>
      </c>
      <c r="D23" s="471" t="s">
        <v>70</v>
      </c>
      <c r="E23" s="471" t="s">
        <v>16</v>
      </c>
      <c r="F23" s="580">
        <v>8.2260000000000009</v>
      </c>
      <c r="G23" s="585">
        <v>54.39</v>
      </c>
      <c r="H23" s="585">
        <v>87.53</v>
      </c>
      <c r="I23" s="477">
        <v>247</v>
      </c>
      <c r="J23" s="473" t="s">
        <v>17</v>
      </c>
      <c r="K23" s="590" t="s">
        <v>705</v>
      </c>
      <c r="L23" s="593"/>
      <c r="M23" s="592">
        <f t="shared" si="0"/>
        <v>54.386975250532501</v>
      </c>
      <c r="N23" s="592">
        <f t="shared" si="1"/>
        <v>87.527352297592984</v>
      </c>
    </row>
    <row r="24" spans="1:14" x14ac:dyDescent="0.2">
      <c r="A24" s="469">
        <v>40439</v>
      </c>
      <c r="B24" s="470">
        <v>0.34166666666666662</v>
      </c>
      <c r="C24" s="471" t="s">
        <v>294</v>
      </c>
      <c r="D24" s="471" t="s">
        <v>288</v>
      </c>
      <c r="E24" s="471" t="s">
        <v>16</v>
      </c>
      <c r="F24" s="584">
        <v>8.0150000000000006</v>
      </c>
      <c r="G24" s="585">
        <v>55.82</v>
      </c>
      <c r="H24" s="585">
        <v>89.83</v>
      </c>
      <c r="I24" s="473">
        <v>317</v>
      </c>
      <c r="J24" s="473" t="s">
        <v>127</v>
      </c>
      <c r="K24" s="590" t="s">
        <v>705</v>
      </c>
      <c r="L24" s="593"/>
      <c r="M24" s="592">
        <f t="shared" si="0"/>
        <v>55.81874715045295</v>
      </c>
      <c r="N24" s="592">
        <f t="shared" si="1"/>
        <v>89.831565814098553</v>
      </c>
    </row>
    <row r="25" spans="1:14" x14ac:dyDescent="0.2">
      <c r="A25" s="469">
        <v>40436</v>
      </c>
      <c r="B25" s="470">
        <v>0.75416666666666676</v>
      </c>
      <c r="C25" s="471" t="s">
        <v>294</v>
      </c>
      <c r="D25" s="471" t="s">
        <v>288</v>
      </c>
      <c r="E25" s="471" t="s">
        <v>16</v>
      </c>
      <c r="F25" s="584">
        <v>8.4510000000000005</v>
      </c>
      <c r="G25" s="585">
        <v>52.94</v>
      </c>
      <c r="H25" s="585">
        <v>85.2</v>
      </c>
      <c r="I25" s="473">
        <v>231</v>
      </c>
      <c r="J25" s="473" t="s">
        <v>127</v>
      </c>
      <c r="K25" s="590" t="s">
        <v>705</v>
      </c>
      <c r="L25" s="593"/>
      <c r="M25" s="592">
        <f t="shared" si="0"/>
        <v>52.938972714575833</v>
      </c>
      <c r="N25" s="592">
        <f t="shared" si="1"/>
        <v>85.19701810436635</v>
      </c>
    </row>
    <row r="26" spans="1:14" x14ac:dyDescent="0.2">
      <c r="A26" s="469">
        <v>40434</v>
      </c>
      <c r="B26" s="470">
        <v>0.37291666666666662</v>
      </c>
      <c r="C26" s="471" t="s">
        <v>294</v>
      </c>
      <c r="D26" s="471" t="s">
        <v>288</v>
      </c>
      <c r="E26" s="471" t="s">
        <v>16</v>
      </c>
      <c r="F26" s="584">
        <v>9.1780000000000008</v>
      </c>
      <c r="G26" s="585">
        <v>48.75</v>
      </c>
      <c r="H26" s="585"/>
      <c r="I26" s="473">
        <v>191</v>
      </c>
      <c r="J26" s="473" t="s">
        <v>127</v>
      </c>
      <c r="K26" s="590" t="s">
        <v>705</v>
      </c>
      <c r="L26" s="593"/>
      <c r="M26" s="592">
        <f t="shared" si="0"/>
        <v>48.745615429383349</v>
      </c>
      <c r="N26" s="592">
        <f t="shared" si="1"/>
        <v>78.44846371758554</v>
      </c>
    </row>
    <row r="27" spans="1:14" x14ac:dyDescent="0.2">
      <c r="A27" s="469">
        <v>37532</v>
      </c>
      <c r="B27" s="469"/>
      <c r="C27" s="471" t="s">
        <v>593</v>
      </c>
      <c r="D27" s="471" t="s">
        <v>380</v>
      </c>
      <c r="E27" s="471" t="s">
        <v>16</v>
      </c>
      <c r="F27" s="584"/>
      <c r="G27" s="585">
        <v>64.739999999999995</v>
      </c>
      <c r="H27" s="585"/>
      <c r="I27" s="483"/>
      <c r="J27" s="473" t="s">
        <v>534</v>
      </c>
      <c r="K27" s="472" t="s">
        <v>460</v>
      </c>
      <c r="L27" s="593"/>
      <c r="M27" s="592" t="e">
        <f t="shared" si="0"/>
        <v>#DIV/0!</v>
      </c>
      <c r="N27" s="592" t="e">
        <f t="shared" si="1"/>
        <v>#DIV/0!</v>
      </c>
    </row>
    <row r="28" spans="1:14" x14ac:dyDescent="0.2">
      <c r="A28" s="469">
        <v>37533</v>
      </c>
      <c r="B28" s="469"/>
      <c r="C28" s="471" t="s">
        <v>593</v>
      </c>
      <c r="D28" s="471" t="s">
        <v>380</v>
      </c>
      <c r="E28" s="471" t="s">
        <v>16</v>
      </c>
      <c r="F28" s="584"/>
      <c r="G28" s="585">
        <v>62.27</v>
      </c>
      <c r="H28" s="585"/>
      <c r="I28" s="473"/>
      <c r="J28" s="473" t="s">
        <v>476</v>
      </c>
      <c r="K28" s="472" t="s">
        <v>460</v>
      </c>
      <c r="L28" s="593"/>
      <c r="M28" s="592" t="e">
        <f t="shared" si="0"/>
        <v>#DIV/0!</v>
      </c>
      <c r="N28" s="592" t="e">
        <f t="shared" si="1"/>
        <v>#DIV/0!</v>
      </c>
    </row>
    <row r="29" spans="1:14" x14ac:dyDescent="0.2">
      <c r="A29" s="469">
        <v>37531</v>
      </c>
      <c r="B29" s="469"/>
      <c r="C29" s="471" t="s">
        <v>593</v>
      </c>
      <c r="D29" s="471" t="s">
        <v>380</v>
      </c>
      <c r="E29" s="471" t="s">
        <v>16</v>
      </c>
      <c r="F29" s="584"/>
      <c r="G29" s="585">
        <v>60.62</v>
      </c>
      <c r="H29" s="585"/>
      <c r="I29" s="473"/>
      <c r="J29" s="473" t="s">
        <v>534</v>
      </c>
      <c r="K29" s="472" t="s">
        <v>460</v>
      </c>
      <c r="L29" s="593"/>
      <c r="M29" s="592" t="e">
        <f t="shared" si="0"/>
        <v>#DIV/0!</v>
      </c>
      <c r="N29" s="592" t="e">
        <f t="shared" si="1"/>
        <v>#DIV/0!</v>
      </c>
    </row>
    <row r="30" spans="1:14" x14ac:dyDescent="0.2">
      <c r="A30" s="469">
        <v>36808</v>
      </c>
      <c r="B30" s="576"/>
      <c r="C30" s="471" t="s">
        <v>593</v>
      </c>
      <c r="D30" s="576"/>
      <c r="E30" s="471" t="s">
        <v>16</v>
      </c>
      <c r="F30" s="580">
        <v>8.2799999999999994</v>
      </c>
      <c r="G30" s="581">
        <v>54.04</v>
      </c>
      <c r="H30" s="581">
        <v>86.96</v>
      </c>
      <c r="I30" s="577"/>
      <c r="J30" s="577" t="s">
        <v>127</v>
      </c>
      <c r="K30" s="472" t="s">
        <v>460</v>
      </c>
      <c r="L30" s="593"/>
      <c r="M30" s="592">
        <f t="shared" si="0"/>
        <v>54.032277585855127</v>
      </c>
      <c r="N30" s="592">
        <f t="shared" si="1"/>
        <v>86.956521739130451</v>
      </c>
    </row>
    <row r="31" spans="1:14" x14ac:dyDescent="0.2">
      <c r="A31" s="469">
        <v>36810</v>
      </c>
      <c r="B31" s="576"/>
      <c r="C31" s="471" t="s">
        <v>593</v>
      </c>
      <c r="D31" s="576"/>
      <c r="E31" s="471" t="s">
        <v>16</v>
      </c>
      <c r="F31" s="580">
        <v>8.6999999999999993</v>
      </c>
      <c r="G31" s="581">
        <v>51.42</v>
      </c>
      <c r="H31" s="581"/>
      <c r="I31" s="577"/>
      <c r="J31" s="577" t="s">
        <v>127</v>
      </c>
      <c r="K31" s="472" t="s">
        <v>460</v>
      </c>
      <c r="L31" s="593"/>
      <c r="M31" s="592">
        <f t="shared" si="0"/>
        <v>51.423822805848324</v>
      </c>
      <c r="N31" s="592">
        <f t="shared" si="1"/>
        <v>82.758620689655189</v>
      </c>
    </row>
    <row r="32" spans="1:14" x14ac:dyDescent="0.2">
      <c r="A32" s="469">
        <v>38632</v>
      </c>
      <c r="B32" s="469"/>
      <c r="C32" s="471" t="s">
        <v>501</v>
      </c>
      <c r="D32" s="471" t="s">
        <v>465</v>
      </c>
      <c r="E32" s="471" t="s">
        <v>16</v>
      </c>
      <c r="F32" s="584"/>
      <c r="G32" s="585">
        <v>65.628</v>
      </c>
      <c r="H32" s="585"/>
      <c r="I32" s="473"/>
      <c r="J32" s="473" t="s">
        <v>17</v>
      </c>
      <c r="K32" s="472" t="s">
        <v>460</v>
      </c>
      <c r="L32" s="593"/>
      <c r="M32" s="592" t="e">
        <f t="shared" si="0"/>
        <v>#DIV/0!</v>
      </c>
      <c r="N32" s="592" t="e">
        <f t="shared" si="1"/>
        <v>#DIV/0!</v>
      </c>
    </row>
    <row r="33" spans="1:14" x14ac:dyDescent="0.2">
      <c r="A33" s="469">
        <v>38629</v>
      </c>
      <c r="B33" s="469"/>
      <c r="C33" s="471" t="s">
        <v>501</v>
      </c>
      <c r="D33" s="471" t="s">
        <v>465</v>
      </c>
      <c r="E33" s="471" t="s">
        <v>16</v>
      </c>
      <c r="F33" s="584"/>
      <c r="G33" s="585">
        <v>61.71</v>
      </c>
      <c r="H33" s="585"/>
      <c r="I33" s="473"/>
      <c r="J33" s="473" t="s">
        <v>17</v>
      </c>
      <c r="K33" s="472" t="s">
        <v>460</v>
      </c>
      <c r="L33" s="593"/>
      <c r="M33" s="592" t="e">
        <f t="shared" si="0"/>
        <v>#DIV/0!</v>
      </c>
      <c r="N33" s="592" t="e">
        <f t="shared" si="1"/>
        <v>#DIV/0!</v>
      </c>
    </row>
    <row r="34" spans="1:14" x14ac:dyDescent="0.2">
      <c r="A34" s="469">
        <v>37532</v>
      </c>
      <c r="B34" s="469"/>
      <c r="C34" s="471" t="s">
        <v>627</v>
      </c>
      <c r="D34" s="471" t="s">
        <v>589</v>
      </c>
      <c r="E34" s="471" t="s">
        <v>26</v>
      </c>
      <c r="F34" s="584"/>
      <c r="G34" s="585">
        <v>68.405000000000001</v>
      </c>
      <c r="H34" s="585"/>
      <c r="I34" s="483"/>
      <c r="J34" s="473" t="s">
        <v>476</v>
      </c>
      <c r="K34" s="590" t="s">
        <v>708</v>
      </c>
      <c r="L34" s="593"/>
      <c r="M34" s="592" t="e">
        <f t="shared" si="0"/>
        <v>#DIV/0!</v>
      </c>
      <c r="N34" s="592" t="e">
        <f t="shared" si="1"/>
        <v>#DIV/0!</v>
      </c>
    </row>
    <row r="35" spans="1:14" x14ac:dyDescent="0.2">
      <c r="A35" s="469">
        <v>37534</v>
      </c>
      <c r="B35" s="469"/>
      <c r="C35" s="471" t="s">
        <v>627</v>
      </c>
      <c r="D35" s="471" t="s">
        <v>589</v>
      </c>
      <c r="E35" s="471" t="s">
        <v>26</v>
      </c>
      <c r="F35" s="584"/>
      <c r="G35" s="585">
        <v>68.05</v>
      </c>
      <c r="H35" s="585"/>
      <c r="I35" s="473"/>
      <c r="J35" s="473" t="s">
        <v>476</v>
      </c>
      <c r="K35" s="590" t="s">
        <v>708</v>
      </c>
      <c r="L35" s="593"/>
      <c r="M35" s="592" t="e">
        <f t="shared" si="0"/>
        <v>#DIV/0!</v>
      </c>
      <c r="N35" s="592" t="e">
        <f t="shared" si="1"/>
        <v>#DIV/0!</v>
      </c>
    </row>
    <row r="36" spans="1:14" x14ac:dyDescent="0.2">
      <c r="A36" s="469">
        <v>37531</v>
      </c>
      <c r="B36" s="469"/>
      <c r="C36" s="471" t="s">
        <v>627</v>
      </c>
      <c r="D36" s="471" t="s">
        <v>589</v>
      </c>
      <c r="E36" s="471" t="s">
        <v>26</v>
      </c>
      <c r="F36" s="584"/>
      <c r="G36" s="585">
        <v>64.933000000000007</v>
      </c>
      <c r="H36" s="585"/>
      <c r="I36" s="473"/>
      <c r="J36" s="473" t="s">
        <v>534</v>
      </c>
      <c r="K36" s="590" t="s">
        <v>708</v>
      </c>
      <c r="L36" s="593"/>
      <c r="M36" s="592" t="e">
        <f t="shared" si="0"/>
        <v>#DIV/0!</v>
      </c>
      <c r="N36" s="592" t="e">
        <f t="shared" si="1"/>
        <v>#DIV/0!</v>
      </c>
    </row>
    <row r="37" spans="1:14" x14ac:dyDescent="0.2">
      <c r="A37" s="469">
        <v>37165</v>
      </c>
      <c r="B37" s="469"/>
      <c r="C37" s="471" t="s">
        <v>627</v>
      </c>
      <c r="D37" s="471" t="s">
        <v>589</v>
      </c>
      <c r="E37" s="471" t="s">
        <v>26</v>
      </c>
      <c r="F37" s="584">
        <v>7.39</v>
      </c>
      <c r="G37" s="585">
        <v>60.54</v>
      </c>
      <c r="H37" s="585"/>
      <c r="I37" s="473"/>
      <c r="J37" s="473" t="s">
        <v>623</v>
      </c>
      <c r="K37" s="590" t="s">
        <v>708</v>
      </c>
      <c r="L37" s="593"/>
      <c r="M37" s="592">
        <f t="shared" si="0"/>
        <v>60.539547822852562</v>
      </c>
      <c r="N37" s="592">
        <f t="shared" si="1"/>
        <v>97.42895805142085</v>
      </c>
    </row>
    <row r="38" spans="1:14" x14ac:dyDescent="0.2">
      <c r="A38" s="469">
        <v>37169</v>
      </c>
      <c r="B38" s="469"/>
      <c r="C38" s="471" t="s">
        <v>627</v>
      </c>
      <c r="D38" s="471" t="s">
        <v>589</v>
      </c>
      <c r="E38" s="471" t="s">
        <v>26</v>
      </c>
      <c r="F38" s="584">
        <v>8.7469999999999999</v>
      </c>
      <c r="G38" s="585">
        <v>51.14</v>
      </c>
      <c r="H38" s="585"/>
      <c r="I38" s="473"/>
      <c r="J38" s="473" t="s">
        <v>623</v>
      </c>
      <c r="K38" s="590" t="s">
        <v>708</v>
      </c>
      <c r="L38" s="593"/>
      <c r="M38" s="592">
        <f t="shared" si="0"/>
        <v>51.147508678504678</v>
      </c>
      <c r="N38" s="592">
        <f t="shared" si="1"/>
        <v>82.313936206699452</v>
      </c>
    </row>
    <row r="39" spans="1:14" x14ac:dyDescent="0.2">
      <c r="A39" s="469">
        <v>37533</v>
      </c>
      <c r="B39" s="469"/>
      <c r="C39" s="471" t="s">
        <v>627</v>
      </c>
      <c r="D39" s="471" t="s">
        <v>589</v>
      </c>
      <c r="E39" s="471" t="s">
        <v>26</v>
      </c>
      <c r="F39" s="584" t="s">
        <v>188</v>
      </c>
      <c r="G39" s="585">
        <v>46.381999999999998</v>
      </c>
      <c r="H39" s="585"/>
      <c r="I39" s="473"/>
      <c r="J39" s="473" t="s">
        <v>606</v>
      </c>
      <c r="K39" s="590" t="s">
        <v>708</v>
      </c>
      <c r="L39" s="593"/>
      <c r="M39" s="592" t="e">
        <f t="shared" si="0"/>
        <v>#VALUE!</v>
      </c>
      <c r="N39" s="592" t="e">
        <f t="shared" si="1"/>
        <v>#VALUE!</v>
      </c>
    </row>
    <row r="40" spans="1:14" x14ac:dyDescent="0.2">
      <c r="A40" s="469">
        <v>37529</v>
      </c>
      <c r="B40" s="469"/>
      <c r="C40" s="471" t="s">
        <v>627</v>
      </c>
      <c r="D40" s="471" t="s">
        <v>589</v>
      </c>
      <c r="E40" s="471" t="s">
        <v>26</v>
      </c>
      <c r="F40" s="584"/>
      <c r="G40" s="585">
        <v>29.452999999999999</v>
      </c>
      <c r="H40" s="585"/>
      <c r="I40" s="473"/>
      <c r="J40" s="473" t="s">
        <v>534</v>
      </c>
      <c r="K40" s="590" t="s">
        <v>708</v>
      </c>
      <c r="L40" s="593"/>
      <c r="M40" s="592" t="e">
        <f t="shared" si="0"/>
        <v>#DIV/0!</v>
      </c>
      <c r="N40" s="592" t="e">
        <f t="shared" si="1"/>
        <v>#DIV/0!</v>
      </c>
    </row>
    <row r="41" spans="1:14" x14ac:dyDescent="0.2">
      <c r="A41" s="469">
        <v>41531</v>
      </c>
      <c r="B41" s="471"/>
      <c r="C41" s="471" t="s">
        <v>62</v>
      </c>
      <c r="D41" s="471" t="s">
        <v>63</v>
      </c>
      <c r="E41" s="471" t="s">
        <v>41</v>
      </c>
      <c r="F41" s="584">
        <v>5.7640000000000002</v>
      </c>
      <c r="G41" s="585">
        <v>77.62</v>
      </c>
      <c r="H41" s="585">
        <v>124.91</v>
      </c>
      <c r="I41" s="473">
        <v>182</v>
      </c>
      <c r="J41" s="473" t="s">
        <v>17</v>
      </c>
      <c r="K41" s="590"/>
      <c r="L41" s="593"/>
      <c r="M41" s="592">
        <f t="shared" si="0"/>
        <v>77.617497989396327</v>
      </c>
      <c r="N41" s="592">
        <f t="shared" si="1"/>
        <v>124.91325468424705</v>
      </c>
    </row>
    <row r="42" spans="1:14" x14ac:dyDescent="0.2">
      <c r="A42" s="469">
        <v>41527</v>
      </c>
      <c r="B42" s="470">
        <v>0.7944444444444444</v>
      </c>
      <c r="C42" s="471" t="s">
        <v>62</v>
      </c>
      <c r="D42" s="471" t="s">
        <v>63</v>
      </c>
      <c r="E42" s="471" t="s">
        <v>41</v>
      </c>
      <c r="F42" s="584">
        <v>5.8460000000000001</v>
      </c>
      <c r="G42" s="585">
        <v>76.53</v>
      </c>
      <c r="H42" s="585">
        <v>123.16</v>
      </c>
      <c r="I42" s="473">
        <v>174</v>
      </c>
      <c r="J42" s="473" t="s">
        <v>17</v>
      </c>
      <c r="K42" s="590"/>
      <c r="L42" s="593"/>
      <c r="M42" s="592">
        <f t="shared" si="0"/>
        <v>76.528781801382209</v>
      </c>
      <c r="N42" s="592">
        <f t="shared" si="1"/>
        <v>123.16113581936368</v>
      </c>
    </row>
    <row r="43" spans="1:14" x14ac:dyDescent="0.2">
      <c r="A43" s="469">
        <v>41531</v>
      </c>
      <c r="B43" s="471"/>
      <c r="C43" s="471" t="s">
        <v>62</v>
      </c>
      <c r="D43" s="471" t="s">
        <v>63</v>
      </c>
      <c r="E43" s="471" t="s">
        <v>41</v>
      </c>
      <c r="F43" s="584">
        <v>5.915</v>
      </c>
      <c r="G43" s="585">
        <v>75.64</v>
      </c>
      <c r="H43" s="585">
        <v>121.72</v>
      </c>
      <c r="I43" s="473">
        <v>256</v>
      </c>
      <c r="J43" s="473" t="s">
        <v>17</v>
      </c>
      <c r="K43" s="590"/>
      <c r="L43" s="593"/>
      <c r="M43" s="592">
        <f t="shared" si="0"/>
        <v>75.636053831087139</v>
      </c>
      <c r="N43" s="592">
        <f t="shared" si="1"/>
        <v>121.72442941673712</v>
      </c>
    </row>
    <row r="44" spans="1:14" x14ac:dyDescent="0.2">
      <c r="A44" s="469">
        <v>41526</v>
      </c>
      <c r="B44" s="476">
        <v>0.31944444444444448</v>
      </c>
      <c r="C44" s="481" t="s">
        <v>62</v>
      </c>
      <c r="D44" s="481" t="s">
        <v>63</v>
      </c>
      <c r="E44" s="471" t="s">
        <v>41</v>
      </c>
      <c r="F44" s="580">
        <v>7.6589999999999998</v>
      </c>
      <c r="G44" s="581">
        <v>58.41</v>
      </c>
      <c r="H44" s="581">
        <v>94.01</v>
      </c>
      <c r="I44" s="477">
        <v>42</v>
      </c>
      <c r="J44" s="477" t="s">
        <v>17</v>
      </c>
      <c r="K44" s="590"/>
      <c r="L44" s="593"/>
      <c r="M44" s="592">
        <f t="shared" si="0"/>
        <v>58.413273065789326</v>
      </c>
      <c r="N44" s="592">
        <f t="shared" si="1"/>
        <v>94.007050528789662</v>
      </c>
    </row>
    <row r="45" spans="1:14" x14ac:dyDescent="0.2">
      <c r="A45" s="469">
        <v>41529</v>
      </c>
      <c r="B45" s="471"/>
      <c r="C45" s="471" t="s">
        <v>62</v>
      </c>
      <c r="D45" s="471" t="s">
        <v>63</v>
      </c>
      <c r="E45" s="471" t="s">
        <v>41</v>
      </c>
      <c r="F45" s="584">
        <v>8.4990000000000006</v>
      </c>
      <c r="G45" s="585">
        <v>52.64</v>
      </c>
      <c r="H45" s="585">
        <v>84.72</v>
      </c>
      <c r="I45" s="473">
        <v>215</v>
      </c>
      <c r="J45" s="473" t="s">
        <v>17</v>
      </c>
      <c r="K45" s="590"/>
      <c r="L45" s="593"/>
      <c r="M45" s="592">
        <f t="shared" si="0"/>
        <v>52.639988046932629</v>
      </c>
      <c r="N45" s="592">
        <f t="shared" si="1"/>
        <v>84.71584892340276</v>
      </c>
    </row>
    <row r="46" spans="1:14" x14ac:dyDescent="0.2">
      <c r="A46" s="469">
        <v>41164</v>
      </c>
      <c r="B46" s="476">
        <v>0.34722222222222227</v>
      </c>
      <c r="C46" s="471" t="s">
        <v>62</v>
      </c>
      <c r="D46" s="471" t="s">
        <v>63</v>
      </c>
      <c r="E46" s="471" t="s">
        <v>41</v>
      </c>
      <c r="F46" s="580">
        <v>9.7569999999999997</v>
      </c>
      <c r="G46" s="585">
        <v>45.85</v>
      </c>
      <c r="H46" s="585">
        <v>73.790000000000006</v>
      </c>
      <c r="I46" s="477">
        <v>134</v>
      </c>
      <c r="J46" s="473" t="s">
        <v>17</v>
      </c>
      <c r="K46" s="590"/>
      <c r="L46" s="593"/>
      <c r="M46" s="592">
        <f t="shared" si="0"/>
        <v>45.852952589000765</v>
      </c>
      <c r="N46" s="592">
        <f t="shared" si="1"/>
        <v>73.793174131392846</v>
      </c>
    </row>
    <row r="47" spans="1:14" x14ac:dyDescent="0.2">
      <c r="A47" s="469">
        <v>40434</v>
      </c>
      <c r="B47" s="470">
        <v>0.32291666666666669</v>
      </c>
      <c r="C47" s="471" t="s">
        <v>284</v>
      </c>
      <c r="D47" s="471" t="s">
        <v>49</v>
      </c>
      <c r="E47" s="471" t="s">
        <v>41</v>
      </c>
      <c r="F47" s="584">
        <v>7.3689999999999998</v>
      </c>
      <c r="G47" s="585">
        <v>60.71</v>
      </c>
      <c r="H47" s="585"/>
      <c r="I47" s="473">
        <v>221</v>
      </c>
      <c r="J47" s="473" t="s">
        <v>127</v>
      </c>
      <c r="K47" s="472" t="s">
        <v>460</v>
      </c>
      <c r="L47" s="593"/>
      <c r="M47" s="592">
        <f t="shared" si="0"/>
        <v>60.71207197867831</v>
      </c>
      <c r="N47" s="592">
        <f t="shared" si="1"/>
        <v>97.706608766454082</v>
      </c>
    </row>
    <row r="48" spans="1:14" x14ac:dyDescent="0.2">
      <c r="A48" s="469">
        <v>40436</v>
      </c>
      <c r="B48" s="470">
        <v>0.77638888888888891</v>
      </c>
      <c r="C48" s="471" t="s">
        <v>39</v>
      </c>
      <c r="D48" s="471" t="s">
        <v>49</v>
      </c>
      <c r="E48" s="471" t="s">
        <v>41</v>
      </c>
      <c r="F48" s="584">
        <v>5.9109999999999996</v>
      </c>
      <c r="G48" s="585">
        <v>75.69</v>
      </c>
      <c r="H48" s="585">
        <v>121.81</v>
      </c>
      <c r="I48" s="473">
        <v>163</v>
      </c>
      <c r="J48" s="473" t="s">
        <v>127</v>
      </c>
      <c r="K48" s="472" t="s">
        <v>460</v>
      </c>
      <c r="L48" s="593"/>
      <c r="M48" s="592">
        <f t="shared" si="0"/>
        <v>75.687237085244533</v>
      </c>
      <c r="N48" s="592">
        <f t="shared" si="1"/>
        <v>121.80680087971581</v>
      </c>
    </row>
    <row r="49" spans="1:14" x14ac:dyDescent="0.2">
      <c r="A49" s="469">
        <v>40074</v>
      </c>
      <c r="B49" s="470">
        <v>0.78819444444444453</v>
      </c>
      <c r="C49" s="471" t="s">
        <v>39</v>
      </c>
      <c r="D49" s="471" t="s">
        <v>292</v>
      </c>
      <c r="E49" s="471" t="s">
        <v>41</v>
      </c>
      <c r="F49" s="584">
        <v>5.9290000000000003</v>
      </c>
      <c r="G49" s="585">
        <v>75.457999999999998</v>
      </c>
      <c r="H49" s="585">
        <v>121.437</v>
      </c>
      <c r="I49" s="473">
        <v>110</v>
      </c>
      <c r="J49" s="473" t="s">
        <v>17</v>
      </c>
      <c r="K49" s="472" t="s">
        <v>460</v>
      </c>
      <c r="L49" s="593"/>
      <c r="M49" s="592">
        <f t="shared" si="0"/>
        <v>75.457456301379722</v>
      </c>
      <c r="N49" s="592">
        <f t="shared" si="1"/>
        <v>121.43700455388766</v>
      </c>
    </row>
    <row r="50" spans="1:14" x14ac:dyDescent="0.2">
      <c r="A50" s="469">
        <v>41894</v>
      </c>
      <c r="B50" s="471" t="s">
        <v>165</v>
      </c>
      <c r="C50" s="471" t="s">
        <v>39</v>
      </c>
      <c r="D50" s="471" t="s">
        <v>49</v>
      </c>
      <c r="E50" s="471" t="s">
        <v>41</v>
      </c>
      <c r="F50" s="580">
        <v>6.0179999999999998</v>
      </c>
      <c r="G50" s="585">
        <v>74.34</v>
      </c>
      <c r="H50" s="585">
        <v>119.64</v>
      </c>
      <c r="I50" s="477">
        <v>258</v>
      </c>
      <c r="J50" s="473" t="s">
        <v>17</v>
      </c>
      <c r="K50" s="472" t="s">
        <v>460</v>
      </c>
      <c r="L50" s="593"/>
      <c r="M50" s="592">
        <f t="shared" si="0"/>
        <v>74.341518512941249</v>
      </c>
      <c r="N50" s="592">
        <f t="shared" si="1"/>
        <v>119.64107676969095</v>
      </c>
    </row>
    <row r="51" spans="1:14" x14ac:dyDescent="0.2">
      <c r="A51" s="469">
        <v>40075</v>
      </c>
      <c r="B51" s="470">
        <v>0.79166666666666663</v>
      </c>
      <c r="C51" s="471" t="s">
        <v>39</v>
      </c>
      <c r="D51" s="471" t="s">
        <v>292</v>
      </c>
      <c r="E51" s="471" t="s">
        <v>41</v>
      </c>
      <c r="F51" s="584">
        <v>6.1040000000000001</v>
      </c>
      <c r="G51" s="585">
        <v>73.293999999999997</v>
      </c>
      <c r="H51" s="585">
        <v>117.956</v>
      </c>
      <c r="I51" s="473">
        <v>309</v>
      </c>
      <c r="J51" s="473" t="s">
        <v>17</v>
      </c>
      <c r="K51" s="472" t="s">
        <v>460</v>
      </c>
      <c r="L51" s="593"/>
      <c r="M51" s="592">
        <f t="shared" si="0"/>
        <v>73.294111797326408</v>
      </c>
      <c r="N51" s="592">
        <f t="shared" si="1"/>
        <v>117.95543905635648</v>
      </c>
    </row>
    <row r="52" spans="1:14" x14ac:dyDescent="0.2">
      <c r="A52" s="469">
        <v>41166</v>
      </c>
      <c r="B52" s="471"/>
      <c r="C52" s="471" t="s">
        <v>39</v>
      </c>
      <c r="D52" s="471" t="s">
        <v>49</v>
      </c>
      <c r="E52" s="471" t="s">
        <v>41</v>
      </c>
      <c r="F52" s="584">
        <v>6.1050000000000004</v>
      </c>
      <c r="G52" s="585">
        <v>73.28</v>
      </c>
      <c r="H52" s="585">
        <v>117.94</v>
      </c>
      <c r="I52" s="473">
        <v>216</v>
      </c>
      <c r="J52" s="473" t="s">
        <v>17</v>
      </c>
      <c r="K52" s="472" t="s">
        <v>460</v>
      </c>
      <c r="L52" s="593"/>
      <c r="M52" s="592">
        <f t="shared" si="0"/>
        <v>73.282106209808418</v>
      </c>
      <c r="N52" s="592">
        <f t="shared" si="1"/>
        <v>117.93611793611794</v>
      </c>
    </row>
    <row r="53" spans="1:14" x14ac:dyDescent="0.2">
      <c r="A53" s="469">
        <v>41165</v>
      </c>
      <c r="B53" s="470">
        <v>0.78333333333333333</v>
      </c>
      <c r="C53" s="471" t="s">
        <v>39</v>
      </c>
      <c r="D53" s="471" t="s">
        <v>49</v>
      </c>
      <c r="E53" s="471" t="s">
        <v>41</v>
      </c>
      <c r="F53" s="584">
        <v>6.1210000000000004</v>
      </c>
      <c r="G53" s="585">
        <v>73.09</v>
      </c>
      <c r="H53" s="585">
        <v>117.63</v>
      </c>
      <c r="I53" s="473">
        <v>181</v>
      </c>
      <c r="J53" s="473" t="s">
        <v>17</v>
      </c>
      <c r="K53" s="472" t="s">
        <v>460</v>
      </c>
      <c r="L53" s="593"/>
      <c r="M53" s="592">
        <f t="shared" si="0"/>
        <v>73.090550304015736</v>
      </c>
      <c r="N53" s="592">
        <f t="shared" si="1"/>
        <v>117.62783858846593</v>
      </c>
    </row>
    <row r="54" spans="1:14" x14ac:dyDescent="0.2">
      <c r="A54" s="469">
        <v>40435</v>
      </c>
      <c r="B54" s="470">
        <v>0.78402777777777777</v>
      </c>
      <c r="C54" s="471" t="s">
        <v>39</v>
      </c>
      <c r="D54" s="471" t="s">
        <v>49</v>
      </c>
      <c r="E54" s="471" t="s">
        <v>41</v>
      </c>
      <c r="F54" s="584">
        <v>6.1459999999999999</v>
      </c>
      <c r="G54" s="585">
        <v>72.790000000000006</v>
      </c>
      <c r="H54" s="585">
        <v>117.15</v>
      </c>
      <c r="I54" s="473">
        <v>257</v>
      </c>
      <c r="J54" s="473" t="s">
        <v>127</v>
      </c>
      <c r="K54" s="472" t="s">
        <v>460</v>
      </c>
      <c r="L54" s="593"/>
      <c r="M54" s="592">
        <f t="shared" si="0"/>
        <v>72.793240873882269</v>
      </c>
      <c r="N54" s="592">
        <f t="shared" si="1"/>
        <v>117.14936544093719</v>
      </c>
    </row>
    <row r="55" spans="1:14" x14ac:dyDescent="0.2">
      <c r="A55" s="469">
        <v>41164</v>
      </c>
      <c r="B55" s="470">
        <v>0.7944444444444444</v>
      </c>
      <c r="C55" s="471" t="s">
        <v>39</v>
      </c>
      <c r="D55" s="471" t="s">
        <v>101</v>
      </c>
      <c r="E55" s="471" t="s">
        <v>41</v>
      </c>
      <c r="F55" s="584">
        <v>6.1479999999999997</v>
      </c>
      <c r="G55" s="585">
        <v>72.77</v>
      </c>
      <c r="H55" s="585">
        <v>117.11</v>
      </c>
      <c r="I55" s="473">
        <v>226</v>
      </c>
      <c r="J55" s="473" t="s">
        <v>17</v>
      </c>
      <c r="K55" s="472" t="s">
        <v>460</v>
      </c>
      <c r="L55" s="593"/>
      <c r="M55" s="592">
        <f t="shared" si="0"/>
        <v>72.769560574313672</v>
      </c>
      <c r="N55" s="592">
        <f t="shared" si="1"/>
        <v>117.11125569290827</v>
      </c>
    </row>
    <row r="56" spans="1:14" x14ac:dyDescent="0.2">
      <c r="A56" s="469">
        <v>40072</v>
      </c>
      <c r="B56" s="470">
        <v>0.78472222222222221</v>
      </c>
      <c r="C56" s="471" t="s">
        <v>39</v>
      </c>
      <c r="D56" s="471" t="s">
        <v>292</v>
      </c>
      <c r="E56" s="471" t="s">
        <v>41</v>
      </c>
      <c r="F56" s="584">
        <v>6.1680000000000001</v>
      </c>
      <c r="G56" s="585">
        <v>72.534000000000006</v>
      </c>
      <c r="H56" s="585">
        <v>116.732</v>
      </c>
      <c r="I56" s="473">
        <v>106</v>
      </c>
      <c r="J56" s="473" t="s">
        <v>17</v>
      </c>
      <c r="K56" s="472" t="s">
        <v>460</v>
      </c>
      <c r="L56" s="593"/>
      <c r="M56" s="592">
        <f t="shared" si="0"/>
        <v>72.533602206692677</v>
      </c>
      <c r="N56" s="592">
        <f t="shared" si="1"/>
        <v>116.73151750972764</v>
      </c>
    </row>
    <row r="57" spans="1:14" x14ac:dyDescent="0.2">
      <c r="A57" s="469">
        <v>40801</v>
      </c>
      <c r="B57" s="471"/>
      <c r="C57" s="471" t="s">
        <v>39</v>
      </c>
      <c r="D57" s="471" t="s">
        <v>101</v>
      </c>
      <c r="E57" s="471" t="s">
        <v>41</v>
      </c>
      <c r="F57" s="584">
        <v>6.1769999999999996</v>
      </c>
      <c r="G57" s="585">
        <v>72.430000000000007</v>
      </c>
      <c r="H57" s="585">
        <v>116.56</v>
      </c>
      <c r="I57" s="473">
        <v>282</v>
      </c>
      <c r="J57" s="473" t="s">
        <v>127</v>
      </c>
      <c r="K57" s="472" t="s">
        <v>460</v>
      </c>
      <c r="L57" s="593"/>
      <c r="M57" s="592">
        <f t="shared" si="0"/>
        <v>72.427919444856798</v>
      </c>
      <c r="N57" s="592">
        <f t="shared" si="1"/>
        <v>116.56143759106364</v>
      </c>
    </row>
    <row r="58" spans="1:14" x14ac:dyDescent="0.2">
      <c r="A58" s="469">
        <v>41892</v>
      </c>
      <c r="B58" s="476">
        <v>0.38680555555555557</v>
      </c>
      <c r="C58" s="471" t="s">
        <v>39</v>
      </c>
      <c r="D58" s="471" t="s">
        <v>49</v>
      </c>
      <c r="E58" s="471" t="s">
        <v>41</v>
      </c>
      <c r="F58" s="580">
        <v>6.1890000000000001</v>
      </c>
      <c r="G58" s="585">
        <v>72.290000000000006</v>
      </c>
      <c r="H58" s="585">
        <v>116.34</v>
      </c>
      <c r="I58" s="477">
        <v>284</v>
      </c>
      <c r="J58" s="473" t="s">
        <v>17</v>
      </c>
      <c r="K58" s="472" t="s">
        <v>460</v>
      </c>
      <c r="L58" s="593"/>
      <c r="M58" s="592">
        <f t="shared" si="0"/>
        <v>72.287487221017997</v>
      </c>
      <c r="N58" s="592">
        <f t="shared" si="1"/>
        <v>116.33543383422202</v>
      </c>
    </row>
    <row r="59" spans="1:14" x14ac:dyDescent="0.2">
      <c r="A59" s="469">
        <v>41531</v>
      </c>
      <c r="B59" s="471"/>
      <c r="C59" s="471" t="s">
        <v>39</v>
      </c>
      <c r="D59" s="471" t="s">
        <v>49</v>
      </c>
      <c r="E59" s="471" t="s">
        <v>41</v>
      </c>
      <c r="F59" s="584">
        <v>6.19</v>
      </c>
      <c r="G59" s="585">
        <v>72.28</v>
      </c>
      <c r="H59" s="585">
        <v>116.32</v>
      </c>
      <c r="I59" s="473">
        <v>257</v>
      </c>
      <c r="J59" s="473" t="s">
        <v>17</v>
      </c>
      <c r="K59" s="472" t="s">
        <v>460</v>
      </c>
      <c r="L59" s="593"/>
      <c r="M59" s="592">
        <f t="shared" si="0"/>
        <v>72.275809113227851</v>
      </c>
      <c r="N59" s="592">
        <f t="shared" si="1"/>
        <v>116.31663974151859</v>
      </c>
    </row>
    <row r="60" spans="1:14" x14ac:dyDescent="0.2">
      <c r="A60" s="469">
        <v>41163</v>
      </c>
      <c r="B60" s="470">
        <v>0.28888888888888892</v>
      </c>
      <c r="C60" s="471" t="s">
        <v>39</v>
      </c>
      <c r="D60" s="471" t="s">
        <v>101</v>
      </c>
      <c r="E60" s="471" t="s">
        <v>41</v>
      </c>
      <c r="F60" s="584">
        <v>6.226</v>
      </c>
      <c r="G60" s="585">
        <v>71.86</v>
      </c>
      <c r="H60" s="585">
        <v>115.64</v>
      </c>
      <c r="I60" s="473">
        <v>118</v>
      </c>
      <c r="J60" s="473" t="s">
        <v>17</v>
      </c>
      <c r="K60" s="472" t="s">
        <v>460</v>
      </c>
      <c r="L60" s="593"/>
      <c r="M60" s="592">
        <f t="shared" si="0"/>
        <v>71.85789566509483</v>
      </c>
      <c r="N60" s="592">
        <f t="shared" si="1"/>
        <v>115.64407324124637</v>
      </c>
    </row>
    <row r="61" spans="1:14" x14ac:dyDescent="0.2">
      <c r="A61" s="469">
        <v>41167</v>
      </c>
      <c r="B61" s="470">
        <v>0.28680555555555554</v>
      </c>
      <c r="C61" s="471" t="s">
        <v>39</v>
      </c>
      <c r="D61" s="471" t="s">
        <v>49</v>
      </c>
      <c r="E61" s="471" t="s">
        <v>41</v>
      </c>
      <c r="F61" s="584">
        <v>6.2350000000000003</v>
      </c>
      <c r="G61" s="585">
        <v>71.75</v>
      </c>
      <c r="H61" s="585">
        <v>115.48</v>
      </c>
      <c r="I61" s="473">
        <v>309</v>
      </c>
      <c r="J61" s="473" t="s">
        <v>17</v>
      </c>
      <c r="K61" s="472" t="s">
        <v>460</v>
      </c>
      <c r="L61" s="593"/>
      <c r="M61" s="592">
        <f t="shared" si="0"/>
        <v>71.754171356997659</v>
      </c>
      <c r="N61" s="592">
        <f t="shared" si="1"/>
        <v>115.47714514835606</v>
      </c>
    </row>
    <row r="62" spans="1:14" x14ac:dyDescent="0.2">
      <c r="A62" s="469">
        <v>40434</v>
      </c>
      <c r="B62" s="470">
        <v>0.78333333333333333</v>
      </c>
      <c r="C62" s="471" t="s">
        <v>39</v>
      </c>
      <c r="D62" s="471" t="s">
        <v>49</v>
      </c>
      <c r="E62" s="471" t="s">
        <v>41</v>
      </c>
      <c r="F62" s="584">
        <v>6.2690000000000001</v>
      </c>
      <c r="G62" s="585">
        <v>71.37</v>
      </c>
      <c r="H62" s="585">
        <v>114.85</v>
      </c>
      <c r="I62" s="473">
        <v>326</v>
      </c>
      <c r="J62" s="473" t="s">
        <v>127</v>
      </c>
      <c r="K62" s="472" t="s">
        <v>460</v>
      </c>
      <c r="L62" s="593"/>
      <c r="M62" s="592">
        <f t="shared" si="0"/>
        <v>71.365011710142028</v>
      </c>
      <c r="N62" s="592">
        <f t="shared" si="1"/>
        <v>114.85085340564683</v>
      </c>
    </row>
    <row r="63" spans="1:14" x14ac:dyDescent="0.2">
      <c r="A63" s="469">
        <v>41527</v>
      </c>
      <c r="B63" s="470">
        <v>0.79305555555555562</v>
      </c>
      <c r="C63" s="471" t="s">
        <v>39</v>
      </c>
      <c r="D63" s="471" t="s">
        <v>49</v>
      </c>
      <c r="E63" s="471" t="s">
        <v>41</v>
      </c>
      <c r="F63" s="584">
        <v>6.3</v>
      </c>
      <c r="G63" s="585">
        <v>71.010000000000005</v>
      </c>
      <c r="H63" s="585">
        <v>114.29</v>
      </c>
      <c r="I63" s="473">
        <v>142</v>
      </c>
      <c r="J63" s="473" t="s">
        <v>17</v>
      </c>
      <c r="K63" s="472" t="s">
        <v>460</v>
      </c>
      <c r="L63" s="593"/>
      <c r="M63" s="592">
        <f t="shared" si="0"/>
        <v>71.013850541409596</v>
      </c>
      <c r="N63" s="592">
        <f t="shared" si="1"/>
        <v>114.28571428571431</v>
      </c>
    </row>
    <row r="64" spans="1:14" x14ac:dyDescent="0.2">
      <c r="A64" s="469">
        <v>41892</v>
      </c>
      <c r="B64" s="476">
        <v>0.28611111111111115</v>
      </c>
      <c r="C64" s="471" t="s">
        <v>39</v>
      </c>
      <c r="D64" s="471" t="s">
        <v>101</v>
      </c>
      <c r="E64" s="471" t="s">
        <v>41</v>
      </c>
      <c r="F64" s="580">
        <v>6.4160000000000004</v>
      </c>
      <c r="G64" s="585">
        <v>69.73</v>
      </c>
      <c r="H64" s="585">
        <v>112.22</v>
      </c>
      <c r="I64" s="477">
        <v>80</v>
      </c>
      <c r="J64" s="473" t="s">
        <v>17</v>
      </c>
      <c r="K64" s="472" t="s">
        <v>460</v>
      </c>
      <c r="L64" s="593"/>
      <c r="M64" s="592">
        <f t="shared" si="0"/>
        <v>69.729934290972622</v>
      </c>
      <c r="N64" s="592">
        <f t="shared" si="1"/>
        <v>112.21945137157108</v>
      </c>
    </row>
    <row r="65" spans="1:14" x14ac:dyDescent="0.2">
      <c r="A65" s="469">
        <v>41891</v>
      </c>
      <c r="B65" s="476">
        <v>0.28958333333333336</v>
      </c>
      <c r="C65" s="471" t="s">
        <v>39</v>
      </c>
      <c r="D65" s="471" t="s">
        <v>101</v>
      </c>
      <c r="E65" s="471" t="s">
        <v>41</v>
      </c>
      <c r="F65" s="580">
        <v>6.4340000000000002</v>
      </c>
      <c r="G65" s="585">
        <v>69.540000000000006</v>
      </c>
      <c r="H65" s="585">
        <v>111.91</v>
      </c>
      <c r="I65" s="477">
        <v>245</v>
      </c>
      <c r="J65" s="477" t="s">
        <v>17</v>
      </c>
      <c r="K65" s="472" t="s">
        <v>460</v>
      </c>
      <c r="L65" s="593"/>
      <c r="M65" s="592">
        <f t="shared" si="0"/>
        <v>69.534855208405418</v>
      </c>
      <c r="N65" s="592">
        <f t="shared" si="1"/>
        <v>111.90550202051601</v>
      </c>
    </row>
    <row r="66" spans="1:14" x14ac:dyDescent="0.2">
      <c r="A66" s="469">
        <v>40803</v>
      </c>
      <c r="B66" s="471"/>
      <c r="C66" s="471" t="s">
        <v>39</v>
      </c>
      <c r="D66" s="471" t="s">
        <v>101</v>
      </c>
      <c r="E66" s="471" t="s">
        <v>41</v>
      </c>
      <c r="F66" s="584">
        <v>6.4379999999999997</v>
      </c>
      <c r="G66" s="585">
        <v>69.489999999999995</v>
      </c>
      <c r="H66" s="585">
        <v>111.84</v>
      </c>
      <c r="I66" s="473">
        <v>134</v>
      </c>
      <c r="J66" s="473" t="s">
        <v>127</v>
      </c>
      <c r="K66" s="472" t="s">
        <v>460</v>
      </c>
      <c r="L66" s="593"/>
      <c r="M66" s="592">
        <f t="shared" ref="M66:M129" si="2">200*100/2.54/12/5280/F66*3600</f>
        <v>69.491652440335571</v>
      </c>
      <c r="N66" s="592">
        <f t="shared" ref="N66:N129" si="3">200/1000/F66*3600</f>
        <v>111.83597390493944</v>
      </c>
    </row>
    <row r="67" spans="1:14" x14ac:dyDescent="0.2">
      <c r="A67" s="469">
        <v>41526</v>
      </c>
      <c r="B67" s="476">
        <v>0.36458333333333331</v>
      </c>
      <c r="C67" s="481" t="s">
        <v>39</v>
      </c>
      <c r="D67" s="481" t="s">
        <v>49</v>
      </c>
      <c r="E67" s="471" t="s">
        <v>41</v>
      </c>
      <c r="F67" s="580">
        <v>7.1580000000000004</v>
      </c>
      <c r="G67" s="581">
        <v>62.5</v>
      </c>
      <c r="H67" s="581">
        <v>100.58</v>
      </c>
      <c r="I67" s="477">
        <v>187</v>
      </c>
      <c r="J67" s="477" t="s">
        <v>17</v>
      </c>
      <c r="K67" s="472" t="s">
        <v>460</v>
      </c>
      <c r="L67" s="593"/>
      <c r="M67" s="592">
        <f t="shared" si="2"/>
        <v>62.501712546923777</v>
      </c>
      <c r="N67" s="592">
        <f t="shared" si="3"/>
        <v>100.58675607711652</v>
      </c>
    </row>
    <row r="68" spans="1:14" x14ac:dyDescent="0.2">
      <c r="A68" s="469">
        <v>41891</v>
      </c>
      <c r="B68" s="471" t="s">
        <v>165</v>
      </c>
      <c r="C68" s="471" t="s">
        <v>39</v>
      </c>
      <c r="D68" s="471" t="s">
        <v>101</v>
      </c>
      <c r="E68" s="471" t="s">
        <v>41</v>
      </c>
      <c r="F68" s="580">
        <v>7.33</v>
      </c>
      <c r="G68" s="585">
        <v>61.04</v>
      </c>
      <c r="H68" s="585">
        <v>98.23</v>
      </c>
      <c r="I68" s="473">
        <v>284</v>
      </c>
      <c r="J68" s="473" t="s">
        <v>17</v>
      </c>
      <c r="K68" s="472" t="s">
        <v>460</v>
      </c>
      <c r="L68" s="593"/>
      <c r="M68" s="592">
        <f t="shared" si="2"/>
        <v>61.035096645413418</v>
      </c>
      <c r="N68" s="592">
        <f t="shared" si="3"/>
        <v>98.226466575716245</v>
      </c>
    </row>
    <row r="69" spans="1:14" x14ac:dyDescent="0.2">
      <c r="A69" s="469">
        <v>40799</v>
      </c>
      <c r="B69" s="471"/>
      <c r="C69" s="471" t="s">
        <v>39</v>
      </c>
      <c r="D69" s="471" t="s">
        <v>101</v>
      </c>
      <c r="E69" s="471" t="s">
        <v>41</v>
      </c>
      <c r="F69" s="584">
        <v>7.3490000000000002</v>
      </c>
      <c r="G69" s="585">
        <v>60.88</v>
      </c>
      <c r="H69" s="585">
        <v>97.97</v>
      </c>
      <c r="I69" s="473">
        <v>2</v>
      </c>
      <c r="J69" s="473" t="s">
        <v>127</v>
      </c>
      <c r="K69" s="472" t="s">
        <v>460</v>
      </c>
      <c r="L69" s="593"/>
      <c r="M69" s="592">
        <f t="shared" si="2"/>
        <v>60.877297375272882</v>
      </c>
      <c r="N69" s="592">
        <f t="shared" si="3"/>
        <v>97.972513267111168</v>
      </c>
    </row>
    <row r="70" spans="1:14" x14ac:dyDescent="0.2">
      <c r="A70" s="469">
        <v>41529</v>
      </c>
      <c r="B70" s="471"/>
      <c r="C70" s="471" t="s">
        <v>39</v>
      </c>
      <c r="D70" s="471" t="s">
        <v>49</v>
      </c>
      <c r="E70" s="471" t="s">
        <v>41</v>
      </c>
      <c r="F70" s="584">
        <v>7.7279999999999998</v>
      </c>
      <c r="G70" s="585">
        <v>57.89</v>
      </c>
      <c r="H70" s="585">
        <v>93.17</v>
      </c>
      <c r="I70" s="473">
        <v>149</v>
      </c>
      <c r="J70" s="473" t="s">
        <v>17</v>
      </c>
      <c r="K70" s="472" t="s">
        <v>460</v>
      </c>
      <c r="L70" s="593"/>
      <c r="M70" s="592">
        <f t="shared" si="2"/>
        <v>57.891725984844776</v>
      </c>
      <c r="N70" s="592">
        <f t="shared" si="3"/>
        <v>93.16770186335404</v>
      </c>
    </row>
    <row r="71" spans="1:14" x14ac:dyDescent="0.2">
      <c r="A71" s="469">
        <v>41892</v>
      </c>
      <c r="B71" s="476">
        <v>0.32222222222222224</v>
      </c>
      <c r="C71" s="471" t="s">
        <v>39</v>
      </c>
      <c r="D71" s="471" t="s">
        <v>49</v>
      </c>
      <c r="E71" s="471" t="s">
        <v>41</v>
      </c>
      <c r="F71" s="580">
        <v>7.9260000000000002</v>
      </c>
      <c r="G71" s="585">
        <v>56.45</v>
      </c>
      <c r="H71" s="585">
        <v>90.84</v>
      </c>
      <c r="I71" s="477">
        <v>292</v>
      </c>
      <c r="J71" s="473" t="s">
        <v>17</v>
      </c>
      <c r="K71" s="472" t="s">
        <v>460</v>
      </c>
      <c r="L71" s="593"/>
      <c r="M71" s="592">
        <f t="shared" si="2"/>
        <v>56.445528439424734</v>
      </c>
      <c r="N71" s="592">
        <f t="shared" si="3"/>
        <v>90.840272520817564</v>
      </c>
    </row>
    <row r="72" spans="1:14" x14ac:dyDescent="0.2">
      <c r="A72" s="469">
        <v>40073</v>
      </c>
      <c r="B72" s="470">
        <v>0.78749999999999998</v>
      </c>
      <c r="C72" s="471" t="s">
        <v>262</v>
      </c>
      <c r="D72" s="471" t="s">
        <v>263</v>
      </c>
      <c r="E72" s="482" t="s">
        <v>26</v>
      </c>
      <c r="F72" s="584">
        <v>6.9</v>
      </c>
      <c r="G72" s="585">
        <v>64.838999999999999</v>
      </c>
      <c r="H72" s="585">
        <v>104.348</v>
      </c>
      <c r="I72" s="473">
        <v>168</v>
      </c>
      <c r="J72" s="473" t="s">
        <v>17</v>
      </c>
      <c r="K72" s="590"/>
      <c r="L72" s="593"/>
      <c r="M72" s="592">
        <f t="shared" si="2"/>
        <v>64.838733103026144</v>
      </c>
      <c r="N72" s="592">
        <f t="shared" si="3"/>
        <v>104.34782608695652</v>
      </c>
    </row>
    <row r="73" spans="1:14" x14ac:dyDescent="0.2">
      <c r="A73" s="469">
        <v>40072</v>
      </c>
      <c r="B73" s="470">
        <v>0.75277777777777777</v>
      </c>
      <c r="C73" s="471" t="s">
        <v>262</v>
      </c>
      <c r="D73" s="471" t="s">
        <v>263</v>
      </c>
      <c r="E73" s="482" t="s">
        <v>26</v>
      </c>
      <c r="F73" s="584">
        <v>6.9950000000000001</v>
      </c>
      <c r="G73" s="585">
        <v>63.957999999999998</v>
      </c>
      <c r="H73" s="585">
        <v>102.931</v>
      </c>
      <c r="I73" s="473">
        <v>158</v>
      </c>
      <c r="J73" s="473" t="s">
        <v>17</v>
      </c>
      <c r="K73" s="590"/>
      <c r="L73" s="593"/>
      <c r="M73" s="592">
        <f t="shared" si="2"/>
        <v>63.958149880040089</v>
      </c>
      <c r="N73" s="592">
        <f t="shared" si="3"/>
        <v>102.93066476054325</v>
      </c>
    </row>
    <row r="74" spans="1:14" x14ac:dyDescent="0.2">
      <c r="A74" s="469">
        <v>40437</v>
      </c>
      <c r="B74" s="470">
        <v>0.75555555555555554</v>
      </c>
      <c r="C74" s="471" t="s">
        <v>262</v>
      </c>
      <c r="D74" s="471" t="s">
        <v>263</v>
      </c>
      <c r="E74" s="482" t="s">
        <v>26</v>
      </c>
      <c r="F74" s="584">
        <v>7.05</v>
      </c>
      <c r="G74" s="585">
        <v>63.46</v>
      </c>
      <c r="H74" s="585">
        <v>102.13</v>
      </c>
      <c r="I74" s="473">
        <v>315</v>
      </c>
      <c r="J74" s="473" t="s">
        <v>127</v>
      </c>
      <c r="K74" s="590"/>
      <c r="L74" s="593"/>
      <c r="M74" s="592">
        <f t="shared" si="2"/>
        <v>63.459185590195801</v>
      </c>
      <c r="N74" s="592">
        <f t="shared" si="3"/>
        <v>102.1276595744681</v>
      </c>
    </row>
    <row r="75" spans="1:14" x14ac:dyDescent="0.2">
      <c r="A75" s="469">
        <v>40071</v>
      </c>
      <c r="B75" s="470">
        <v>0.75208333333333333</v>
      </c>
      <c r="C75" s="471" t="s">
        <v>262</v>
      </c>
      <c r="D75" s="471" t="s">
        <v>263</v>
      </c>
      <c r="E75" s="482" t="s">
        <v>26</v>
      </c>
      <c r="F75" s="584">
        <v>7.0990000000000002</v>
      </c>
      <c r="G75" s="585">
        <v>63.021000000000001</v>
      </c>
      <c r="H75" s="585">
        <v>101.423</v>
      </c>
      <c r="I75" s="473">
        <v>59</v>
      </c>
      <c r="J75" s="473" t="s">
        <v>17</v>
      </c>
      <c r="K75" s="590"/>
      <c r="L75" s="593"/>
      <c r="M75" s="592">
        <f t="shared" si="2"/>
        <v>63.021166137608162</v>
      </c>
      <c r="N75" s="592">
        <f t="shared" si="3"/>
        <v>101.4227355965629</v>
      </c>
    </row>
    <row r="76" spans="1:14" x14ac:dyDescent="0.2">
      <c r="A76" s="474">
        <v>39709</v>
      </c>
      <c r="B76" s="474"/>
      <c r="C76" s="471" t="s">
        <v>262</v>
      </c>
      <c r="D76" s="471" t="s">
        <v>405</v>
      </c>
      <c r="E76" s="482" t="s">
        <v>26</v>
      </c>
      <c r="F76" s="586">
        <v>7.2720000000000002</v>
      </c>
      <c r="G76" s="587">
        <v>61.52</v>
      </c>
      <c r="H76" s="587">
        <v>99.01</v>
      </c>
      <c r="I76" s="475">
        <v>0.65</v>
      </c>
      <c r="J76" s="475" t="s">
        <v>17</v>
      </c>
      <c r="K76" s="472" t="s">
        <v>391</v>
      </c>
      <c r="L76" s="593"/>
      <c r="M76" s="592">
        <f t="shared" si="2"/>
        <v>61.521900221518202</v>
      </c>
      <c r="N76" s="592">
        <f t="shared" si="3"/>
        <v>99.009900990099013</v>
      </c>
    </row>
    <row r="77" spans="1:14" x14ac:dyDescent="0.2">
      <c r="A77" s="469">
        <v>40436</v>
      </c>
      <c r="B77" s="470">
        <v>0.75208333333333333</v>
      </c>
      <c r="C77" s="471" t="s">
        <v>262</v>
      </c>
      <c r="D77" s="471" t="s">
        <v>263</v>
      </c>
      <c r="E77" s="482" t="s">
        <v>26</v>
      </c>
      <c r="F77" s="584">
        <v>7.3070000000000004</v>
      </c>
      <c r="G77" s="585">
        <v>61.23</v>
      </c>
      <c r="H77" s="585">
        <v>98.54</v>
      </c>
      <c r="I77" s="473">
        <v>179</v>
      </c>
      <c r="J77" s="473" t="s">
        <v>127</v>
      </c>
      <c r="K77" s="590"/>
      <c r="L77" s="593"/>
      <c r="M77" s="592">
        <f t="shared" si="2"/>
        <v>61.227214781836651</v>
      </c>
      <c r="N77" s="592">
        <f t="shared" si="3"/>
        <v>98.535650745860138</v>
      </c>
    </row>
    <row r="78" spans="1:14" x14ac:dyDescent="0.2">
      <c r="A78" s="469">
        <v>40802</v>
      </c>
      <c r="B78" s="471"/>
      <c r="C78" s="471" t="s">
        <v>262</v>
      </c>
      <c r="D78" s="471" t="s">
        <v>263</v>
      </c>
      <c r="E78" s="482" t="s">
        <v>26</v>
      </c>
      <c r="F78" s="584">
        <v>7.6429999999999998</v>
      </c>
      <c r="G78" s="585">
        <v>58.54</v>
      </c>
      <c r="H78" s="585">
        <v>94.2</v>
      </c>
      <c r="I78" s="473">
        <v>66</v>
      </c>
      <c r="J78" s="473" t="s">
        <v>127</v>
      </c>
      <c r="K78" s="590"/>
      <c r="L78" s="593"/>
      <c r="M78" s="592">
        <f t="shared" si="2"/>
        <v>58.535556510647709</v>
      </c>
      <c r="N78" s="592">
        <f t="shared" si="3"/>
        <v>94.203846657071836</v>
      </c>
    </row>
    <row r="79" spans="1:14" x14ac:dyDescent="0.2">
      <c r="A79" s="469">
        <v>40071</v>
      </c>
      <c r="B79" s="470">
        <v>0.32777777777777778</v>
      </c>
      <c r="C79" s="471" t="s">
        <v>262</v>
      </c>
      <c r="D79" s="471" t="s">
        <v>263</v>
      </c>
      <c r="E79" s="482" t="s">
        <v>26</v>
      </c>
      <c r="F79" s="584">
        <v>8.2560000000000002</v>
      </c>
      <c r="G79" s="585">
        <v>54.189</v>
      </c>
      <c r="H79" s="585">
        <v>87.21</v>
      </c>
      <c r="I79" s="473">
        <v>140</v>
      </c>
      <c r="J79" s="473" t="s">
        <v>17</v>
      </c>
      <c r="K79" s="590"/>
      <c r="L79" s="593"/>
      <c r="M79" s="592">
        <f t="shared" si="2"/>
        <v>54.189348160232605</v>
      </c>
      <c r="N79" s="592">
        <f t="shared" si="3"/>
        <v>87.209302325581405</v>
      </c>
    </row>
    <row r="80" spans="1:14" x14ac:dyDescent="0.2">
      <c r="A80" s="469">
        <v>40436</v>
      </c>
      <c r="B80" s="470">
        <v>0.34791666666666665</v>
      </c>
      <c r="C80" s="471" t="s">
        <v>262</v>
      </c>
      <c r="D80" s="471" t="s">
        <v>263</v>
      </c>
      <c r="E80" s="482" t="s">
        <v>26</v>
      </c>
      <c r="F80" s="584">
        <v>8.3580000000000005</v>
      </c>
      <c r="G80" s="585">
        <v>53.53</v>
      </c>
      <c r="H80" s="585">
        <v>86.15</v>
      </c>
      <c r="I80" s="473">
        <v>290</v>
      </c>
      <c r="J80" s="473" t="s">
        <v>127</v>
      </c>
      <c r="K80" s="590"/>
      <c r="L80" s="593"/>
      <c r="M80" s="592">
        <f t="shared" si="2"/>
        <v>53.528028046288632</v>
      </c>
      <c r="N80" s="592">
        <f t="shared" si="3"/>
        <v>86.14501076812634</v>
      </c>
    </row>
    <row r="81" spans="1:14" x14ac:dyDescent="0.2">
      <c r="A81" s="469">
        <v>41531</v>
      </c>
      <c r="B81" s="471"/>
      <c r="C81" s="471" t="s">
        <v>78</v>
      </c>
      <c r="D81" s="471" t="s">
        <v>102</v>
      </c>
      <c r="E81" s="471" t="s">
        <v>32</v>
      </c>
      <c r="F81" s="584">
        <v>6.2270000000000003</v>
      </c>
      <c r="G81" s="585">
        <v>71.849999999999994</v>
      </c>
      <c r="H81" s="585">
        <v>115.63</v>
      </c>
      <c r="I81" s="473">
        <v>294</v>
      </c>
      <c r="J81" s="473" t="s">
        <v>17</v>
      </c>
      <c r="K81" s="590"/>
      <c r="L81" s="593"/>
      <c r="M81" s="592">
        <f t="shared" si="2"/>
        <v>71.846355935583816</v>
      </c>
      <c r="N81" s="592">
        <f t="shared" si="3"/>
        <v>115.62550184679621</v>
      </c>
    </row>
    <row r="82" spans="1:14" x14ac:dyDescent="0.2">
      <c r="A82" s="469">
        <v>41527</v>
      </c>
      <c r="B82" s="470">
        <v>0.79166666666666663</v>
      </c>
      <c r="C82" s="471" t="s">
        <v>78</v>
      </c>
      <c r="D82" s="471" t="s">
        <v>102</v>
      </c>
      <c r="E82" s="471" t="s">
        <v>32</v>
      </c>
      <c r="F82" s="584">
        <v>6.3220000000000001</v>
      </c>
      <c r="G82" s="585">
        <v>70.77</v>
      </c>
      <c r="H82" s="585">
        <v>113.89</v>
      </c>
      <c r="I82" s="473">
        <v>159</v>
      </c>
      <c r="J82" s="473" t="s">
        <v>17</v>
      </c>
      <c r="K82" s="590"/>
      <c r="L82" s="593"/>
      <c r="M82" s="592">
        <f t="shared" si="2"/>
        <v>70.766728631901358</v>
      </c>
      <c r="N82" s="592">
        <f t="shared" si="3"/>
        <v>113.88801012337869</v>
      </c>
    </row>
    <row r="83" spans="1:14" x14ac:dyDescent="0.2">
      <c r="A83" s="469">
        <v>41166</v>
      </c>
      <c r="B83" s="471"/>
      <c r="C83" s="471" t="s">
        <v>78</v>
      </c>
      <c r="D83" s="471" t="s">
        <v>102</v>
      </c>
      <c r="E83" s="471" t="s">
        <v>32</v>
      </c>
      <c r="F83" s="584">
        <v>6.3639999999999999</v>
      </c>
      <c r="G83" s="585">
        <v>70.3</v>
      </c>
      <c r="H83" s="585">
        <v>113.14</v>
      </c>
      <c r="I83" s="473">
        <v>262</v>
      </c>
      <c r="J83" s="473" t="s">
        <v>17</v>
      </c>
      <c r="K83" s="590"/>
      <c r="L83" s="593"/>
      <c r="M83" s="592">
        <f t="shared" si="2"/>
        <v>70.299694910572029</v>
      </c>
      <c r="N83" s="592">
        <f t="shared" si="3"/>
        <v>113.13639220615964</v>
      </c>
    </row>
    <row r="84" spans="1:14" x14ac:dyDescent="0.2">
      <c r="A84" s="469">
        <v>41164</v>
      </c>
      <c r="B84" s="470">
        <v>0.77430555555555547</v>
      </c>
      <c r="C84" s="471" t="s">
        <v>78</v>
      </c>
      <c r="D84" s="471" t="s">
        <v>102</v>
      </c>
      <c r="E84" s="471" t="s">
        <v>32</v>
      </c>
      <c r="F84" s="584">
        <v>6.5640000000000001</v>
      </c>
      <c r="G84" s="585">
        <v>68.16</v>
      </c>
      <c r="H84" s="585">
        <v>109.69</v>
      </c>
      <c r="I84" s="473">
        <v>240</v>
      </c>
      <c r="J84" s="473" t="s">
        <v>17</v>
      </c>
      <c r="K84" s="590"/>
      <c r="L84" s="593"/>
      <c r="M84" s="592">
        <f t="shared" si="2"/>
        <v>68.157717612870272</v>
      </c>
      <c r="N84" s="592">
        <f t="shared" si="3"/>
        <v>109.68921389396709</v>
      </c>
    </row>
    <row r="85" spans="1:14" x14ac:dyDescent="0.2">
      <c r="A85" s="469">
        <v>41529</v>
      </c>
      <c r="B85" s="470">
        <v>0.31458333333333333</v>
      </c>
      <c r="C85" s="471" t="s">
        <v>78</v>
      </c>
      <c r="D85" s="471" t="s">
        <v>102</v>
      </c>
      <c r="E85" s="471" t="s">
        <v>32</v>
      </c>
      <c r="F85" s="584">
        <v>6.6589999999999998</v>
      </c>
      <c r="G85" s="585">
        <v>67.19</v>
      </c>
      <c r="H85" s="585">
        <v>108.12</v>
      </c>
      <c r="I85" s="473">
        <v>171</v>
      </c>
      <c r="J85" s="473" t="s">
        <v>17</v>
      </c>
      <c r="K85" s="590"/>
      <c r="L85" s="593"/>
      <c r="M85" s="592">
        <f t="shared" si="2"/>
        <v>67.185351916335861</v>
      </c>
      <c r="N85" s="592">
        <f t="shared" si="3"/>
        <v>108.12434299444362</v>
      </c>
    </row>
    <row r="86" spans="1:14" x14ac:dyDescent="0.2">
      <c r="A86" s="469">
        <v>41163</v>
      </c>
      <c r="B86" s="470">
        <v>0.25138888888888888</v>
      </c>
      <c r="C86" s="471" t="s">
        <v>78</v>
      </c>
      <c r="D86" s="471" t="s">
        <v>102</v>
      </c>
      <c r="E86" s="471" t="s">
        <v>32</v>
      </c>
      <c r="F86" s="584">
        <v>6.7089999999999996</v>
      </c>
      <c r="G86" s="585">
        <v>66.680000000000007</v>
      </c>
      <c r="H86" s="585">
        <v>107.32</v>
      </c>
      <c r="I86" s="473">
        <v>248</v>
      </c>
      <c r="J86" s="473" t="s">
        <v>17</v>
      </c>
      <c r="K86" s="590"/>
      <c r="L86" s="593"/>
      <c r="M86" s="592">
        <f t="shared" si="2"/>
        <v>66.684641289444102</v>
      </c>
      <c r="N86" s="592">
        <f t="shared" si="3"/>
        <v>107.31852735131913</v>
      </c>
    </row>
    <row r="87" spans="1:14" x14ac:dyDescent="0.2">
      <c r="A87" s="469">
        <v>41527</v>
      </c>
      <c r="B87" s="471"/>
      <c r="C87" s="471" t="s">
        <v>76</v>
      </c>
      <c r="D87" s="471" t="s">
        <v>75</v>
      </c>
      <c r="E87" s="471" t="s">
        <v>26</v>
      </c>
      <c r="F87" s="584">
        <v>7.2329999999999997</v>
      </c>
      <c r="G87" s="585">
        <v>61.85</v>
      </c>
      <c r="H87" s="585">
        <v>99.54</v>
      </c>
      <c r="I87" s="473">
        <v>239</v>
      </c>
      <c r="J87" s="473" t="s">
        <v>17</v>
      </c>
      <c r="K87" s="590" t="s">
        <v>709</v>
      </c>
      <c r="L87" s="593"/>
      <c r="M87" s="592">
        <f t="shared" si="2"/>
        <v>61.853623449589442</v>
      </c>
      <c r="N87" s="592">
        <f t="shared" si="3"/>
        <v>99.543757776856083</v>
      </c>
    </row>
    <row r="88" spans="1:14" x14ac:dyDescent="0.2">
      <c r="A88" s="469">
        <v>40074</v>
      </c>
      <c r="B88" s="470">
        <v>0.38194444444444442</v>
      </c>
      <c r="C88" s="471" t="s">
        <v>696</v>
      </c>
      <c r="D88" s="471" t="s">
        <v>678</v>
      </c>
      <c r="E88" s="471" t="s">
        <v>26</v>
      </c>
      <c r="F88" s="584">
        <v>8.0549999999999997</v>
      </c>
      <c r="G88" s="585">
        <v>55.542000000000002</v>
      </c>
      <c r="H88" s="585">
        <v>89.385999999999996</v>
      </c>
      <c r="I88" s="473">
        <v>43</v>
      </c>
      <c r="J88" s="473" t="s">
        <v>17</v>
      </c>
      <c r="K88" s="590" t="s">
        <v>707</v>
      </c>
      <c r="L88" s="593"/>
      <c r="M88" s="592">
        <f t="shared" si="2"/>
        <v>55.541559082666723</v>
      </c>
      <c r="N88" s="592">
        <f t="shared" si="3"/>
        <v>89.385474860335208</v>
      </c>
    </row>
    <row r="89" spans="1:14" x14ac:dyDescent="0.2">
      <c r="A89" s="469">
        <v>40072</v>
      </c>
      <c r="B89" s="470">
        <v>0.78888888888888886</v>
      </c>
      <c r="C89" s="471" t="s">
        <v>696</v>
      </c>
      <c r="D89" s="471" t="s">
        <v>678</v>
      </c>
      <c r="E89" s="471" t="s">
        <v>26</v>
      </c>
      <c r="F89" s="584">
        <v>8.0830000000000002</v>
      </c>
      <c r="G89" s="585">
        <v>55.348999999999997</v>
      </c>
      <c r="H89" s="585">
        <v>89.075999999999993</v>
      </c>
      <c r="I89" s="473">
        <v>146</v>
      </c>
      <c r="J89" s="473" t="s">
        <v>17</v>
      </c>
      <c r="K89" s="590" t="s">
        <v>707</v>
      </c>
      <c r="L89" s="593"/>
      <c r="M89" s="592">
        <f t="shared" si="2"/>
        <v>55.349159768759172</v>
      </c>
      <c r="N89" s="592">
        <f t="shared" si="3"/>
        <v>89.075838178893989</v>
      </c>
    </row>
    <row r="90" spans="1:14" x14ac:dyDescent="0.2">
      <c r="A90" s="469">
        <v>40071</v>
      </c>
      <c r="B90" s="470">
        <v>0.75624999999999998</v>
      </c>
      <c r="C90" s="471" t="s">
        <v>696</v>
      </c>
      <c r="D90" s="471" t="s">
        <v>678</v>
      </c>
      <c r="E90" s="471" t="s">
        <v>26</v>
      </c>
      <c r="F90" s="584">
        <v>8.4990000000000006</v>
      </c>
      <c r="G90" s="585">
        <v>52.64</v>
      </c>
      <c r="H90" s="585">
        <v>84.715999999999994</v>
      </c>
      <c r="I90" s="473">
        <v>11</v>
      </c>
      <c r="J90" s="473" t="s">
        <v>17</v>
      </c>
      <c r="K90" s="590" t="s">
        <v>707</v>
      </c>
      <c r="L90" s="593"/>
      <c r="M90" s="592">
        <f t="shared" si="2"/>
        <v>52.639988046932629</v>
      </c>
      <c r="N90" s="592">
        <f t="shared" si="3"/>
        <v>84.71584892340276</v>
      </c>
    </row>
    <row r="91" spans="1:14" x14ac:dyDescent="0.2">
      <c r="A91" s="469">
        <v>40071</v>
      </c>
      <c r="B91" s="470">
        <v>0.30624999999999997</v>
      </c>
      <c r="C91" s="471" t="s">
        <v>696</v>
      </c>
      <c r="D91" s="471" t="s">
        <v>678</v>
      </c>
      <c r="E91" s="471" t="s">
        <v>26</v>
      </c>
      <c r="F91" s="584">
        <v>9.5090000000000003</v>
      </c>
      <c r="G91" s="585">
        <v>47.048999999999999</v>
      </c>
      <c r="H91" s="585">
        <v>75.718000000000004</v>
      </c>
      <c r="I91" s="473">
        <v>217</v>
      </c>
      <c r="J91" s="473" t="s">
        <v>17</v>
      </c>
      <c r="K91" s="590" t="s">
        <v>707</v>
      </c>
      <c r="L91" s="593"/>
      <c r="M91" s="592">
        <f t="shared" si="2"/>
        <v>47.048823052989846</v>
      </c>
      <c r="N91" s="592">
        <f t="shared" si="3"/>
        <v>75.717741087390891</v>
      </c>
    </row>
    <row r="92" spans="1:14" x14ac:dyDescent="0.2">
      <c r="A92" s="469">
        <v>40802</v>
      </c>
      <c r="B92" s="471"/>
      <c r="C92" s="471" t="s">
        <v>148</v>
      </c>
      <c r="D92" s="471" t="s">
        <v>93</v>
      </c>
      <c r="E92" s="471"/>
      <c r="F92" s="584">
        <v>8.8510000000000009</v>
      </c>
      <c r="G92" s="585">
        <v>50.55</v>
      </c>
      <c r="H92" s="585">
        <v>81.349999999999994</v>
      </c>
      <c r="I92" s="473">
        <v>130</v>
      </c>
      <c r="J92" s="473" t="s">
        <v>127</v>
      </c>
      <c r="K92" s="590" t="s">
        <v>710</v>
      </c>
      <c r="L92" s="593"/>
      <c r="M92" s="592">
        <f t="shared" si="2"/>
        <v>50.54652111748733</v>
      </c>
      <c r="N92" s="592">
        <f t="shared" si="3"/>
        <v>81.346740481301538</v>
      </c>
    </row>
    <row r="93" spans="1:14" x14ac:dyDescent="0.2">
      <c r="A93" s="469">
        <v>37883</v>
      </c>
      <c r="B93" s="469"/>
      <c r="C93" s="471" t="s">
        <v>580</v>
      </c>
      <c r="D93" s="471" t="s">
        <v>581</v>
      </c>
      <c r="E93" s="471" t="s">
        <v>26</v>
      </c>
      <c r="F93" s="584">
        <v>9.0269999999999992</v>
      </c>
      <c r="G93" s="585">
        <v>49.561</v>
      </c>
      <c r="H93" s="585"/>
      <c r="I93" s="473"/>
      <c r="J93" s="473" t="s">
        <v>436</v>
      </c>
      <c r="K93" s="590" t="s">
        <v>468</v>
      </c>
      <c r="L93" s="593"/>
      <c r="M93" s="592">
        <f t="shared" si="2"/>
        <v>49.561012341960833</v>
      </c>
      <c r="N93" s="592">
        <f t="shared" si="3"/>
        <v>79.760717846460622</v>
      </c>
    </row>
    <row r="94" spans="1:14" x14ac:dyDescent="0.2">
      <c r="A94" s="469">
        <v>37882</v>
      </c>
      <c r="B94" s="469"/>
      <c r="C94" s="471" t="s">
        <v>580</v>
      </c>
      <c r="D94" s="471" t="s">
        <v>581</v>
      </c>
      <c r="E94" s="471" t="s">
        <v>26</v>
      </c>
      <c r="F94" s="584">
        <v>9.7159999999999993</v>
      </c>
      <c r="G94" s="585">
        <v>46.05</v>
      </c>
      <c r="H94" s="585"/>
      <c r="I94" s="473"/>
      <c r="J94" s="473" t="s">
        <v>436</v>
      </c>
      <c r="K94" s="590" t="s">
        <v>468</v>
      </c>
      <c r="L94" s="593"/>
      <c r="M94" s="592">
        <f t="shared" si="2"/>
        <v>46.046444875553767</v>
      </c>
      <c r="N94" s="592">
        <f t="shared" si="3"/>
        <v>74.104569781803221</v>
      </c>
    </row>
    <row r="95" spans="1:14" x14ac:dyDescent="0.2">
      <c r="A95" s="469">
        <v>41531</v>
      </c>
      <c r="B95" s="471"/>
      <c r="C95" s="471" t="s">
        <v>29</v>
      </c>
      <c r="D95" s="471" t="s">
        <v>66</v>
      </c>
      <c r="E95" s="471" t="s">
        <v>16</v>
      </c>
      <c r="F95" s="584">
        <v>5.8479999999999999</v>
      </c>
      <c r="G95" s="585">
        <v>76.5</v>
      </c>
      <c r="H95" s="585">
        <v>123.12</v>
      </c>
      <c r="I95" s="473">
        <v>155</v>
      </c>
      <c r="J95" s="473" t="s">
        <v>17</v>
      </c>
      <c r="K95" s="590" t="s">
        <v>705</v>
      </c>
      <c r="L95" s="593"/>
      <c r="M95" s="592">
        <f t="shared" si="2"/>
        <v>76.50260916738722</v>
      </c>
      <c r="N95" s="592">
        <f t="shared" si="3"/>
        <v>123.11901504787961</v>
      </c>
    </row>
    <row r="96" spans="1:14" x14ac:dyDescent="0.2">
      <c r="A96" s="469">
        <v>41529</v>
      </c>
      <c r="B96" s="471"/>
      <c r="C96" s="471" t="s">
        <v>29</v>
      </c>
      <c r="D96" s="471" t="s">
        <v>66</v>
      </c>
      <c r="E96" s="471" t="s">
        <v>16</v>
      </c>
      <c r="F96" s="584">
        <v>6.2450000000000001</v>
      </c>
      <c r="G96" s="585">
        <v>71.64</v>
      </c>
      <c r="H96" s="585">
        <v>115.29</v>
      </c>
      <c r="I96" s="473">
        <v>85</v>
      </c>
      <c r="J96" s="473" t="s">
        <v>17</v>
      </c>
      <c r="K96" s="590" t="s">
        <v>705</v>
      </c>
      <c r="L96" s="593"/>
      <c r="M96" s="592">
        <f t="shared" si="2"/>
        <v>71.639272763952022</v>
      </c>
      <c r="N96" s="592">
        <f t="shared" si="3"/>
        <v>115.29223378702962</v>
      </c>
    </row>
    <row r="97" spans="1:14" x14ac:dyDescent="0.2">
      <c r="A97" s="469">
        <v>41528</v>
      </c>
      <c r="B97" s="470">
        <v>0.3215277777777778</v>
      </c>
      <c r="C97" s="471" t="s">
        <v>29</v>
      </c>
      <c r="D97" s="471" t="s">
        <v>70</v>
      </c>
      <c r="E97" s="471" t="s">
        <v>16</v>
      </c>
      <c r="F97" s="584">
        <v>7.1980000000000004</v>
      </c>
      <c r="G97" s="585">
        <v>62.15</v>
      </c>
      <c r="H97" s="585">
        <v>100.03</v>
      </c>
      <c r="I97" s="473">
        <v>119</v>
      </c>
      <c r="J97" s="473" t="s">
        <v>17</v>
      </c>
      <c r="K97" s="590" t="s">
        <v>705</v>
      </c>
      <c r="L97" s="593"/>
      <c r="M97" s="592">
        <f t="shared" si="2"/>
        <v>62.154384330491851</v>
      </c>
      <c r="N97" s="592">
        <f t="shared" si="3"/>
        <v>100.0277854959711</v>
      </c>
    </row>
    <row r="98" spans="1:14" x14ac:dyDescent="0.2">
      <c r="A98" s="469">
        <v>41527</v>
      </c>
      <c r="B98" s="470">
        <v>0.3354166666666667</v>
      </c>
      <c r="C98" s="471" t="s">
        <v>29</v>
      </c>
      <c r="D98" s="471" t="s">
        <v>66</v>
      </c>
      <c r="E98" s="471" t="s">
        <v>16</v>
      </c>
      <c r="F98" s="584">
        <v>9.8949999999999996</v>
      </c>
      <c r="G98" s="585">
        <v>45.21</v>
      </c>
      <c r="H98" s="585">
        <v>72.760000000000005</v>
      </c>
      <c r="I98" s="473">
        <v>142</v>
      </c>
      <c r="J98" s="473" t="s">
        <v>17</v>
      </c>
      <c r="K98" s="590" t="s">
        <v>705</v>
      </c>
      <c r="L98" s="593"/>
      <c r="M98" s="592">
        <f t="shared" si="2"/>
        <v>45.213467247183466</v>
      </c>
      <c r="N98" s="592">
        <f t="shared" si="3"/>
        <v>72.764022233451243</v>
      </c>
    </row>
    <row r="99" spans="1:14" x14ac:dyDescent="0.2">
      <c r="A99" s="469">
        <v>41531</v>
      </c>
      <c r="B99" s="471"/>
      <c r="C99" s="471" t="s">
        <v>80</v>
      </c>
      <c r="D99" s="471" t="s">
        <v>66</v>
      </c>
      <c r="E99" s="471" t="s">
        <v>16</v>
      </c>
      <c r="F99" s="584">
        <v>6.3259999999999996</v>
      </c>
      <c r="G99" s="585">
        <v>70.72</v>
      </c>
      <c r="H99" s="585">
        <v>113.82</v>
      </c>
      <c r="I99" s="473">
        <v>224</v>
      </c>
      <c r="J99" s="473" t="s">
        <v>17</v>
      </c>
      <c r="K99" s="590" t="s">
        <v>705</v>
      </c>
      <c r="L99" s="593"/>
      <c r="M99" s="592">
        <f t="shared" si="2"/>
        <v>70.721982044084811</v>
      </c>
      <c r="N99" s="592">
        <f t="shared" si="3"/>
        <v>113.81599747075562</v>
      </c>
    </row>
    <row r="100" spans="1:14" x14ac:dyDescent="0.2">
      <c r="A100" s="469">
        <v>41529</v>
      </c>
      <c r="B100" s="470">
        <v>0.35347222222222219</v>
      </c>
      <c r="C100" s="471" t="s">
        <v>80</v>
      </c>
      <c r="D100" s="471" t="s">
        <v>66</v>
      </c>
      <c r="E100" s="471" t="s">
        <v>16</v>
      </c>
      <c r="F100" s="584">
        <v>6.5289999999999999</v>
      </c>
      <c r="G100" s="585">
        <v>68.52</v>
      </c>
      <c r="H100" s="585">
        <v>110.28</v>
      </c>
      <c r="I100" s="473">
        <v>361</v>
      </c>
      <c r="J100" s="473" t="s">
        <v>17</v>
      </c>
      <c r="K100" s="590" t="s">
        <v>705</v>
      </c>
      <c r="L100" s="593"/>
      <c r="M100" s="592">
        <f t="shared" si="2"/>
        <v>68.523090582153529</v>
      </c>
      <c r="N100" s="592">
        <f t="shared" si="3"/>
        <v>110.27722468984531</v>
      </c>
    </row>
    <row r="101" spans="1:14" x14ac:dyDescent="0.2">
      <c r="A101" s="469">
        <v>41166</v>
      </c>
      <c r="B101" s="471"/>
      <c r="C101" s="471" t="s">
        <v>80</v>
      </c>
      <c r="D101" s="471" t="s">
        <v>70</v>
      </c>
      <c r="E101" s="471" t="s">
        <v>16</v>
      </c>
      <c r="F101" s="584">
        <v>6.5709999999999997</v>
      </c>
      <c r="G101" s="585">
        <v>68.09</v>
      </c>
      <c r="H101" s="585">
        <v>109.57</v>
      </c>
      <c r="I101" s="473">
        <v>234</v>
      </c>
      <c r="J101" s="473" t="s">
        <v>17</v>
      </c>
      <c r="K101" s="590" t="s">
        <v>705</v>
      </c>
      <c r="L101" s="593"/>
      <c r="M101" s="592">
        <f t="shared" si="2"/>
        <v>68.085110091444292</v>
      </c>
      <c r="N101" s="592">
        <f t="shared" si="3"/>
        <v>109.57236341500534</v>
      </c>
    </row>
    <row r="102" spans="1:14" x14ac:dyDescent="0.2">
      <c r="A102" s="469">
        <v>41528</v>
      </c>
      <c r="B102" s="471"/>
      <c r="C102" s="471" t="s">
        <v>80</v>
      </c>
      <c r="D102" s="471" t="s">
        <v>70</v>
      </c>
      <c r="E102" s="471" t="s">
        <v>16</v>
      </c>
      <c r="F102" s="584">
        <v>6.8310000000000004</v>
      </c>
      <c r="G102" s="585">
        <v>65.489999999999995</v>
      </c>
      <c r="H102" s="585">
        <v>105.4</v>
      </c>
      <c r="I102" s="473">
        <v>210</v>
      </c>
      <c r="J102" s="473" t="s">
        <v>17</v>
      </c>
      <c r="K102" s="590" t="s">
        <v>705</v>
      </c>
      <c r="L102" s="593"/>
      <c r="M102" s="592">
        <f t="shared" si="2"/>
        <v>65.493669801036518</v>
      </c>
      <c r="N102" s="592">
        <f t="shared" si="3"/>
        <v>105.40184453227931</v>
      </c>
    </row>
    <row r="103" spans="1:14" x14ac:dyDescent="0.2">
      <c r="A103" s="469">
        <v>41165</v>
      </c>
      <c r="B103" s="470">
        <v>0.76944444444444438</v>
      </c>
      <c r="C103" s="471" t="s">
        <v>80</v>
      </c>
      <c r="D103" s="471" t="s">
        <v>70</v>
      </c>
      <c r="E103" s="471" t="s">
        <v>16</v>
      </c>
      <c r="F103" s="584">
        <v>7.6989999999999998</v>
      </c>
      <c r="G103" s="585">
        <v>58.11</v>
      </c>
      <c r="H103" s="585">
        <v>93.52</v>
      </c>
      <c r="I103" s="473">
        <v>261</v>
      </c>
      <c r="J103" s="473" t="s">
        <v>17</v>
      </c>
      <c r="K103" s="590" t="s">
        <v>705</v>
      </c>
      <c r="L103" s="593"/>
      <c r="M103" s="592">
        <f t="shared" si="2"/>
        <v>58.109788077786781</v>
      </c>
      <c r="N103" s="592">
        <f t="shared" si="3"/>
        <v>93.518638784257703</v>
      </c>
    </row>
    <row r="104" spans="1:14" x14ac:dyDescent="0.2">
      <c r="A104" s="469">
        <v>41163</v>
      </c>
      <c r="B104" s="471">
        <v>9.3699999999999992</v>
      </c>
      <c r="C104" s="471" t="s">
        <v>80</v>
      </c>
      <c r="D104" s="471" t="s">
        <v>70</v>
      </c>
      <c r="E104" s="471" t="s">
        <v>16</v>
      </c>
      <c r="F104" s="584">
        <v>7.7030000000000003</v>
      </c>
      <c r="G104" s="585">
        <v>58.08</v>
      </c>
      <c r="H104" s="585">
        <v>93.47</v>
      </c>
      <c r="I104" s="473">
        <v>319</v>
      </c>
      <c r="J104" s="473" t="s">
        <v>17</v>
      </c>
      <c r="K104" s="590" t="s">
        <v>705</v>
      </c>
      <c r="L104" s="593"/>
      <c r="M104" s="592">
        <f t="shared" si="2"/>
        <v>58.079612931439748</v>
      </c>
      <c r="N104" s="592">
        <f t="shared" si="3"/>
        <v>93.470076593534984</v>
      </c>
    </row>
    <row r="105" spans="1:14" x14ac:dyDescent="0.2">
      <c r="A105" s="469">
        <v>41528</v>
      </c>
      <c r="B105" s="470">
        <v>0.33819444444444446</v>
      </c>
      <c r="C105" s="471" t="s">
        <v>80</v>
      </c>
      <c r="D105" s="471" t="s">
        <v>70</v>
      </c>
      <c r="E105" s="471" t="s">
        <v>16</v>
      </c>
      <c r="F105" s="584">
        <v>7.7140000000000004</v>
      </c>
      <c r="G105" s="585">
        <v>58</v>
      </c>
      <c r="H105" s="585">
        <v>93.34</v>
      </c>
      <c r="I105" s="473">
        <v>136</v>
      </c>
      <c r="J105" s="473" t="s">
        <v>17</v>
      </c>
      <c r="K105" s="590" t="s">
        <v>705</v>
      </c>
      <c r="L105" s="593"/>
      <c r="M105" s="592">
        <f t="shared" si="2"/>
        <v>57.996792638174796</v>
      </c>
      <c r="N105" s="592">
        <f t="shared" si="3"/>
        <v>93.336790251490797</v>
      </c>
    </row>
    <row r="106" spans="1:14" x14ac:dyDescent="0.2">
      <c r="A106" s="469">
        <v>41527</v>
      </c>
      <c r="B106" s="470">
        <v>0.37638888888888888</v>
      </c>
      <c r="C106" s="471" t="s">
        <v>80</v>
      </c>
      <c r="D106" s="471" t="s">
        <v>66</v>
      </c>
      <c r="E106" s="471" t="s">
        <v>16</v>
      </c>
      <c r="F106" s="584">
        <v>7.78</v>
      </c>
      <c r="G106" s="585">
        <v>57.5</v>
      </c>
      <c r="H106" s="585">
        <v>92.55</v>
      </c>
      <c r="I106" s="473">
        <v>257</v>
      </c>
      <c r="J106" s="473" t="s">
        <v>17</v>
      </c>
      <c r="K106" s="590" t="s">
        <v>705</v>
      </c>
      <c r="L106" s="593"/>
      <c r="M106" s="592">
        <f t="shared" si="2"/>
        <v>57.50478899882782</v>
      </c>
      <c r="N106" s="592">
        <f t="shared" si="3"/>
        <v>92.544987146529564</v>
      </c>
    </row>
    <row r="107" spans="1:14" x14ac:dyDescent="0.2">
      <c r="A107" s="469">
        <v>41529</v>
      </c>
      <c r="B107" s="471"/>
      <c r="C107" s="471" t="s">
        <v>80</v>
      </c>
      <c r="D107" s="471" t="s">
        <v>66</v>
      </c>
      <c r="E107" s="471" t="s">
        <v>16</v>
      </c>
      <c r="F107" s="584">
        <v>8.92</v>
      </c>
      <c r="G107" s="585">
        <v>50.16</v>
      </c>
      <c r="H107" s="585">
        <v>80.72</v>
      </c>
      <c r="I107" s="473">
        <v>8</v>
      </c>
      <c r="J107" s="473" t="s">
        <v>17</v>
      </c>
      <c r="K107" s="590" t="s">
        <v>705</v>
      </c>
      <c r="L107" s="593"/>
      <c r="M107" s="592">
        <f t="shared" si="2"/>
        <v>50.155522243372239</v>
      </c>
      <c r="N107" s="592">
        <f t="shared" si="3"/>
        <v>80.717488789237677</v>
      </c>
    </row>
    <row r="108" spans="1:14" x14ac:dyDescent="0.2">
      <c r="A108" s="469">
        <v>38631</v>
      </c>
      <c r="B108" s="469"/>
      <c r="C108" s="471" t="s">
        <v>480</v>
      </c>
      <c r="D108" s="471" t="s">
        <v>481</v>
      </c>
      <c r="E108" s="471" t="s">
        <v>26</v>
      </c>
      <c r="F108" s="584"/>
      <c r="G108" s="585">
        <v>57.697000000000003</v>
      </c>
      <c r="H108" s="585"/>
      <c r="I108" s="473"/>
      <c r="J108" s="473" t="s">
        <v>17</v>
      </c>
      <c r="K108" s="472" t="s">
        <v>482</v>
      </c>
      <c r="L108" s="593"/>
      <c r="M108" s="592" t="e">
        <f t="shared" si="2"/>
        <v>#DIV/0!</v>
      </c>
      <c r="N108" s="592" t="e">
        <f t="shared" si="3"/>
        <v>#DIV/0!</v>
      </c>
    </row>
    <row r="109" spans="1:14" x14ac:dyDescent="0.2">
      <c r="A109" s="469">
        <v>38633</v>
      </c>
      <c r="B109" s="469"/>
      <c r="C109" s="471" t="s">
        <v>480</v>
      </c>
      <c r="D109" s="471" t="s">
        <v>481</v>
      </c>
      <c r="E109" s="471" t="s">
        <v>26</v>
      </c>
      <c r="F109" s="584"/>
      <c r="G109" s="585">
        <v>56.634999999999998</v>
      </c>
      <c r="H109" s="585"/>
      <c r="I109" s="473"/>
      <c r="J109" s="473" t="s">
        <v>17</v>
      </c>
      <c r="K109" s="472" t="s">
        <v>482</v>
      </c>
      <c r="L109" s="593"/>
      <c r="M109" s="592" t="e">
        <f t="shared" si="2"/>
        <v>#DIV/0!</v>
      </c>
      <c r="N109" s="592" t="e">
        <f t="shared" si="3"/>
        <v>#DIV/0!</v>
      </c>
    </row>
    <row r="110" spans="1:14" x14ac:dyDescent="0.2">
      <c r="A110" s="469">
        <v>38630</v>
      </c>
      <c r="B110" s="469"/>
      <c r="C110" s="471" t="s">
        <v>480</v>
      </c>
      <c r="D110" s="471" t="s">
        <v>481</v>
      </c>
      <c r="E110" s="471" t="s">
        <v>26</v>
      </c>
      <c r="F110" s="584"/>
      <c r="G110" s="585">
        <v>52.45</v>
      </c>
      <c r="H110" s="585"/>
      <c r="I110" s="473"/>
      <c r="J110" s="473" t="s">
        <v>502</v>
      </c>
      <c r="K110" s="472" t="s">
        <v>482</v>
      </c>
      <c r="L110" s="593"/>
      <c r="M110" s="592" t="e">
        <f t="shared" si="2"/>
        <v>#DIV/0!</v>
      </c>
      <c r="N110" s="592" t="e">
        <f t="shared" si="3"/>
        <v>#DIV/0!</v>
      </c>
    </row>
    <row r="111" spans="1:14" x14ac:dyDescent="0.2">
      <c r="A111" s="469">
        <v>38628</v>
      </c>
      <c r="B111" s="469"/>
      <c r="C111" s="471" t="s">
        <v>480</v>
      </c>
      <c r="D111" s="471" t="s">
        <v>481</v>
      </c>
      <c r="E111" s="471" t="s">
        <v>26</v>
      </c>
      <c r="F111" s="584"/>
      <c r="G111" s="585">
        <v>51.44</v>
      </c>
      <c r="H111" s="585"/>
      <c r="I111" s="473"/>
      <c r="J111" s="473" t="s">
        <v>17</v>
      </c>
      <c r="K111" s="472" t="s">
        <v>482</v>
      </c>
      <c r="L111" s="593"/>
      <c r="M111" s="592" t="e">
        <f t="shared" si="2"/>
        <v>#DIV/0!</v>
      </c>
      <c r="N111" s="592" t="e">
        <f t="shared" si="3"/>
        <v>#DIV/0!</v>
      </c>
    </row>
    <row r="112" spans="1:14" x14ac:dyDescent="0.2">
      <c r="A112" s="469">
        <v>37880</v>
      </c>
      <c r="B112" s="469"/>
      <c r="C112" s="471" t="s">
        <v>480</v>
      </c>
      <c r="D112" s="471" t="s">
        <v>564</v>
      </c>
      <c r="E112" s="471" t="s">
        <v>26</v>
      </c>
      <c r="F112" s="584">
        <v>13.055999999999999</v>
      </c>
      <c r="G112" s="585">
        <v>34.270000000000003</v>
      </c>
      <c r="H112" s="585"/>
      <c r="I112" s="473"/>
      <c r="J112" s="473" t="s">
        <v>436</v>
      </c>
      <c r="K112" s="590"/>
      <c r="L112" s="593"/>
      <c r="M112" s="592">
        <f t="shared" si="2"/>
        <v>34.26679368955886</v>
      </c>
      <c r="N112" s="592">
        <f t="shared" si="3"/>
        <v>55.147058823529413</v>
      </c>
    </row>
    <row r="113" spans="1:14" x14ac:dyDescent="0.2">
      <c r="A113" s="469">
        <v>41895</v>
      </c>
      <c r="B113" s="476">
        <v>0.30694444444444441</v>
      </c>
      <c r="C113" s="471" t="s">
        <v>37</v>
      </c>
      <c r="D113" s="471" t="s">
        <v>697</v>
      </c>
      <c r="E113" s="471" t="s">
        <v>20</v>
      </c>
      <c r="F113" s="580">
        <v>6.5010000000000003</v>
      </c>
      <c r="G113" s="585">
        <v>68.819999999999993</v>
      </c>
      <c r="H113" s="585">
        <v>110.75</v>
      </c>
      <c r="I113" s="477">
        <v>303</v>
      </c>
      <c r="J113" s="473" t="s">
        <v>17</v>
      </c>
      <c r="K113" s="590"/>
      <c r="L113" s="593"/>
      <c r="M113" s="592">
        <f t="shared" si="2"/>
        <v>68.818221567586576</v>
      </c>
      <c r="N113" s="592">
        <f t="shared" si="3"/>
        <v>110.75219197046609</v>
      </c>
    </row>
    <row r="114" spans="1:14" x14ac:dyDescent="0.2">
      <c r="A114" s="469">
        <v>41894</v>
      </c>
      <c r="B114" s="476">
        <v>0.33333333333333331</v>
      </c>
      <c r="C114" s="471" t="s">
        <v>37</v>
      </c>
      <c r="D114" s="471" t="s">
        <v>697</v>
      </c>
      <c r="E114" s="481" t="s">
        <v>20</v>
      </c>
      <c r="F114" s="580">
        <v>6.8929999999999998</v>
      </c>
      <c r="G114" s="585">
        <v>64.900000000000006</v>
      </c>
      <c r="H114" s="585">
        <v>104.45</v>
      </c>
      <c r="I114" s="477">
        <v>63</v>
      </c>
      <c r="J114" s="473" t="s">
        <v>17</v>
      </c>
      <c r="K114" s="590"/>
      <c r="L114" s="593"/>
      <c r="M114" s="592">
        <f t="shared" si="2"/>
        <v>64.904578327416289</v>
      </c>
      <c r="N114" s="592">
        <f t="shared" si="3"/>
        <v>104.45379370375744</v>
      </c>
    </row>
    <row r="115" spans="1:14" x14ac:dyDescent="0.2">
      <c r="A115" s="469">
        <v>41890</v>
      </c>
      <c r="B115" s="470">
        <v>0.4152777777777778</v>
      </c>
      <c r="C115" s="471" t="s">
        <v>37</v>
      </c>
      <c r="D115" s="471" t="s">
        <v>697</v>
      </c>
      <c r="E115" s="481" t="s">
        <v>20</v>
      </c>
      <c r="F115" s="580">
        <v>7.4660000000000002</v>
      </c>
      <c r="G115" s="585">
        <v>59.92</v>
      </c>
      <c r="H115" s="585">
        <v>96.44</v>
      </c>
      <c r="I115" s="473">
        <v>213</v>
      </c>
      <c r="J115" s="473" t="s">
        <v>17</v>
      </c>
      <c r="K115" s="590"/>
      <c r="L115" s="593"/>
      <c r="M115" s="592">
        <f t="shared" si="2"/>
        <v>59.923286687768609</v>
      </c>
      <c r="N115" s="592">
        <f t="shared" si="3"/>
        <v>96.437181891240286</v>
      </c>
    </row>
    <row r="116" spans="1:14" x14ac:dyDescent="0.2">
      <c r="A116" s="474">
        <v>39707</v>
      </c>
      <c r="B116" s="474"/>
      <c r="C116" s="482" t="s">
        <v>395</v>
      </c>
      <c r="D116" s="482" t="s">
        <v>698</v>
      </c>
      <c r="E116" s="482" t="s">
        <v>26</v>
      </c>
      <c r="F116" s="586">
        <v>6.77</v>
      </c>
      <c r="G116" s="587">
        <v>66.08</v>
      </c>
      <c r="H116" s="587">
        <v>106.35</v>
      </c>
      <c r="I116" s="475">
        <v>0.76</v>
      </c>
      <c r="J116" s="475" t="s">
        <v>17</v>
      </c>
      <c r="K116" s="472" t="s">
        <v>449</v>
      </c>
      <c r="L116" s="593"/>
      <c r="M116" s="592">
        <f t="shared" si="2"/>
        <v>66.083790016378202</v>
      </c>
      <c r="N116" s="592">
        <f t="shared" si="3"/>
        <v>106.35155096011817</v>
      </c>
    </row>
    <row r="117" spans="1:14" x14ac:dyDescent="0.2">
      <c r="A117" s="474">
        <v>39710</v>
      </c>
      <c r="B117" s="474"/>
      <c r="C117" s="482" t="s">
        <v>395</v>
      </c>
      <c r="D117" s="482" t="s">
        <v>698</v>
      </c>
      <c r="E117" s="482" t="s">
        <v>26</v>
      </c>
      <c r="F117" s="586">
        <v>7.4850000000000003</v>
      </c>
      <c r="G117" s="587">
        <v>59.77</v>
      </c>
      <c r="H117" s="587">
        <v>96.19</v>
      </c>
      <c r="I117" s="475">
        <v>1.51</v>
      </c>
      <c r="J117" s="475" t="s">
        <v>17</v>
      </c>
      <c r="K117" s="472" t="s">
        <v>449</v>
      </c>
      <c r="L117" s="593"/>
      <c r="M117" s="592">
        <f t="shared" si="2"/>
        <v>59.771176808400853</v>
      </c>
      <c r="N117" s="592">
        <f t="shared" si="3"/>
        <v>96.192384769539089</v>
      </c>
    </row>
    <row r="118" spans="1:14" x14ac:dyDescent="0.2">
      <c r="A118" s="474">
        <v>39709</v>
      </c>
      <c r="B118" s="474"/>
      <c r="C118" s="482" t="s">
        <v>395</v>
      </c>
      <c r="D118" s="482" t="s">
        <v>698</v>
      </c>
      <c r="E118" s="482" t="s">
        <v>26</v>
      </c>
      <c r="F118" s="586">
        <v>7.6120000000000001</v>
      </c>
      <c r="G118" s="587">
        <v>58.77</v>
      </c>
      <c r="H118" s="587">
        <v>94.59</v>
      </c>
      <c r="I118" s="475">
        <v>0.17</v>
      </c>
      <c r="J118" s="475" t="s">
        <v>17</v>
      </c>
      <c r="K118" s="472" t="s">
        <v>449</v>
      </c>
      <c r="L118" s="593"/>
      <c r="M118" s="592">
        <f t="shared" si="2"/>
        <v>58.773943564224957</v>
      </c>
      <c r="N118" s="592">
        <f t="shared" si="3"/>
        <v>94.587493431424079</v>
      </c>
    </row>
    <row r="119" spans="1:14" x14ac:dyDescent="0.2">
      <c r="A119" s="469">
        <v>40434</v>
      </c>
      <c r="B119" s="470">
        <v>0.78055555555555556</v>
      </c>
      <c r="C119" s="471" t="s">
        <v>21</v>
      </c>
      <c r="D119" s="471" t="s">
        <v>291</v>
      </c>
      <c r="E119" s="481" t="s">
        <v>23</v>
      </c>
      <c r="F119" s="584">
        <v>5.7990000000000004</v>
      </c>
      <c r="G119" s="585">
        <v>77.150000000000006</v>
      </c>
      <c r="H119" s="585">
        <v>124.16</v>
      </c>
      <c r="I119" s="473">
        <v>245</v>
      </c>
      <c r="J119" s="473" t="s">
        <v>127</v>
      </c>
      <c r="K119" s="472" t="s">
        <v>21</v>
      </c>
      <c r="L119" s="593"/>
      <c r="M119" s="592">
        <f t="shared" si="2"/>
        <v>77.149035766663275</v>
      </c>
      <c r="N119" s="592">
        <f t="shared" si="3"/>
        <v>124.15933781686498</v>
      </c>
    </row>
    <row r="120" spans="1:14" x14ac:dyDescent="0.2">
      <c r="A120" s="469">
        <v>40439</v>
      </c>
      <c r="B120" s="470">
        <v>0.77986111111111101</v>
      </c>
      <c r="C120" s="471" t="s">
        <v>21</v>
      </c>
      <c r="D120" s="471" t="s">
        <v>291</v>
      </c>
      <c r="E120" s="481" t="s">
        <v>23</v>
      </c>
      <c r="F120" s="584">
        <v>5.9210000000000003</v>
      </c>
      <c r="G120" s="585">
        <v>75.56</v>
      </c>
      <c r="H120" s="585">
        <v>121.6</v>
      </c>
      <c r="I120" s="473">
        <v>240</v>
      </c>
      <c r="J120" s="473" t="s">
        <v>127</v>
      </c>
      <c r="K120" s="472" t="s">
        <v>21</v>
      </c>
      <c r="L120" s="593"/>
      <c r="M120" s="592">
        <f t="shared" si="2"/>
        <v>75.559408615247492</v>
      </c>
      <c r="N120" s="592">
        <f t="shared" si="3"/>
        <v>121.60108089849687</v>
      </c>
    </row>
    <row r="121" spans="1:14" x14ac:dyDescent="0.2">
      <c r="A121" s="469">
        <v>41894</v>
      </c>
      <c r="B121" s="476">
        <v>0.32916666666666666</v>
      </c>
      <c r="C121" s="471" t="s">
        <v>21</v>
      </c>
      <c r="D121" s="471" t="s">
        <v>48</v>
      </c>
      <c r="E121" s="481" t="s">
        <v>23</v>
      </c>
      <c r="F121" s="580">
        <v>5.9290000000000003</v>
      </c>
      <c r="G121" s="585">
        <v>75.459999999999994</v>
      </c>
      <c r="H121" s="585">
        <v>121.44</v>
      </c>
      <c r="I121" s="477">
        <v>163</v>
      </c>
      <c r="J121" s="473" t="s">
        <v>17</v>
      </c>
      <c r="K121" s="472" t="s">
        <v>21</v>
      </c>
      <c r="L121" s="593"/>
      <c r="M121" s="592">
        <f t="shared" si="2"/>
        <v>75.457456301379722</v>
      </c>
      <c r="N121" s="592">
        <f t="shared" si="3"/>
        <v>121.43700455388766</v>
      </c>
    </row>
    <row r="122" spans="1:14" x14ac:dyDescent="0.2">
      <c r="A122" s="469">
        <v>39358</v>
      </c>
      <c r="B122" s="469"/>
      <c r="C122" s="471" t="s">
        <v>21</v>
      </c>
      <c r="D122" s="471" t="s">
        <v>309</v>
      </c>
      <c r="E122" s="471" t="s">
        <v>23</v>
      </c>
      <c r="F122" s="584">
        <v>5.968</v>
      </c>
      <c r="G122" s="585">
        <v>74.959999999999994</v>
      </c>
      <c r="H122" s="585">
        <v>120.64</v>
      </c>
      <c r="I122" s="473">
        <v>1.49</v>
      </c>
      <c r="J122" s="473" t="s">
        <v>436</v>
      </c>
      <c r="K122" s="472" t="s">
        <v>21</v>
      </c>
      <c r="L122" s="593"/>
      <c r="M122" s="592">
        <f t="shared" si="2"/>
        <v>74.964352950884788</v>
      </c>
      <c r="N122" s="592">
        <f t="shared" si="3"/>
        <v>120.64343163538875</v>
      </c>
    </row>
    <row r="123" spans="1:14" x14ac:dyDescent="0.2">
      <c r="A123" s="474">
        <v>38993</v>
      </c>
      <c r="B123" s="474"/>
      <c r="C123" s="471" t="s">
        <v>21</v>
      </c>
      <c r="D123" s="471" t="s">
        <v>434</v>
      </c>
      <c r="E123" s="482" t="s">
        <v>458</v>
      </c>
      <c r="F123" s="586">
        <v>6.0449999999999999</v>
      </c>
      <c r="G123" s="587">
        <v>74.009</v>
      </c>
      <c r="H123" s="587">
        <v>119.107</v>
      </c>
      <c r="I123" s="475">
        <v>0.74</v>
      </c>
      <c r="J123" s="475" t="s">
        <v>17</v>
      </c>
      <c r="K123" s="472" t="s">
        <v>21</v>
      </c>
      <c r="L123" s="593"/>
      <c r="M123" s="592">
        <f t="shared" si="2"/>
        <v>74.009472028268064</v>
      </c>
      <c r="N123" s="592">
        <f t="shared" si="3"/>
        <v>119.10669975186104</v>
      </c>
    </row>
    <row r="124" spans="1:14" x14ac:dyDescent="0.2">
      <c r="A124" s="469">
        <v>38633</v>
      </c>
      <c r="B124" s="469"/>
      <c r="C124" s="471" t="s">
        <v>21</v>
      </c>
      <c r="D124" s="471" t="s">
        <v>434</v>
      </c>
      <c r="E124" s="471" t="s">
        <v>23</v>
      </c>
      <c r="F124" s="584"/>
      <c r="G124" s="585">
        <v>72.900000000000006</v>
      </c>
      <c r="H124" s="585"/>
      <c r="I124" s="473"/>
      <c r="J124" s="473" t="s">
        <v>17</v>
      </c>
      <c r="K124" s="472" t="s">
        <v>21</v>
      </c>
      <c r="L124" s="593"/>
      <c r="M124" s="592" t="e">
        <f t="shared" si="2"/>
        <v>#DIV/0!</v>
      </c>
      <c r="N124" s="592" t="e">
        <f t="shared" si="3"/>
        <v>#DIV/0!</v>
      </c>
    </row>
    <row r="125" spans="1:14" x14ac:dyDescent="0.2">
      <c r="A125" s="474">
        <v>38994</v>
      </c>
      <c r="B125" s="474"/>
      <c r="C125" s="471" t="s">
        <v>21</v>
      </c>
      <c r="D125" s="471" t="s">
        <v>434</v>
      </c>
      <c r="E125" s="482" t="s">
        <v>458</v>
      </c>
      <c r="F125" s="586">
        <v>6.3840000000000003</v>
      </c>
      <c r="G125" s="587">
        <v>70.078999999999994</v>
      </c>
      <c r="H125" s="587">
        <v>112.782</v>
      </c>
      <c r="I125" s="475">
        <v>1.05</v>
      </c>
      <c r="J125" s="475" t="s">
        <v>17</v>
      </c>
      <c r="K125" s="472" t="s">
        <v>21</v>
      </c>
      <c r="L125" s="593"/>
      <c r="M125" s="592">
        <f t="shared" si="2"/>
        <v>70.079457771127892</v>
      </c>
      <c r="N125" s="592">
        <f t="shared" si="3"/>
        <v>112.78195488721803</v>
      </c>
    </row>
    <row r="126" spans="1:14" x14ac:dyDescent="0.2">
      <c r="A126" s="469">
        <v>41893</v>
      </c>
      <c r="B126" s="471" t="s">
        <v>165</v>
      </c>
      <c r="C126" s="471" t="s">
        <v>21</v>
      </c>
      <c r="D126" s="471" t="s">
        <v>48</v>
      </c>
      <c r="E126" s="481" t="s">
        <v>23</v>
      </c>
      <c r="F126" s="580">
        <v>6.4530000000000003</v>
      </c>
      <c r="G126" s="585">
        <v>69.33</v>
      </c>
      <c r="H126" s="585">
        <v>111.58</v>
      </c>
      <c r="I126" s="477">
        <v>171</v>
      </c>
      <c r="J126" s="473" t="s">
        <v>17</v>
      </c>
      <c r="K126" s="472" t="s">
        <v>21</v>
      </c>
      <c r="L126" s="593"/>
      <c r="M126" s="592">
        <f t="shared" si="2"/>
        <v>69.330119078084678</v>
      </c>
      <c r="N126" s="592">
        <f t="shared" si="3"/>
        <v>111.57601115760112</v>
      </c>
    </row>
    <row r="127" spans="1:14" x14ac:dyDescent="0.2">
      <c r="A127" s="469">
        <v>40435</v>
      </c>
      <c r="B127" s="470">
        <v>0.78611111111111109</v>
      </c>
      <c r="C127" s="471" t="s">
        <v>21</v>
      </c>
      <c r="D127" s="471" t="s">
        <v>291</v>
      </c>
      <c r="E127" s="481" t="s">
        <v>23</v>
      </c>
      <c r="F127" s="584">
        <v>6.4729999999999999</v>
      </c>
      <c r="G127" s="585">
        <v>69.12</v>
      </c>
      <c r="H127" s="585">
        <v>111.23</v>
      </c>
      <c r="I127" s="473">
        <v>270</v>
      </c>
      <c r="J127" s="473" t="s">
        <v>127</v>
      </c>
      <c r="K127" s="472" t="s">
        <v>21</v>
      </c>
      <c r="L127" s="593"/>
      <c r="M127" s="592">
        <f t="shared" si="2"/>
        <v>69.115905825873696</v>
      </c>
      <c r="N127" s="592">
        <f t="shared" si="3"/>
        <v>111.23126834543488</v>
      </c>
    </row>
    <row r="128" spans="1:14" x14ac:dyDescent="0.2">
      <c r="A128" s="469">
        <v>37884</v>
      </c>
      <c r="B128" s="469"/>
      <c r="C128" s="471" t="s">
        <v>21</v>
      </c>
      <c r="D128" s="471" t="s">
        <v>585</v>
      </c>
      <c r="E128" s="481" t="s">
        <v>23</v>
      </c>
      <c r="F128" s="584">
        <v>6.5590000000000002</v>
      </c>
      <c r="G128" s="585">
        <v>68.209999999999994</v>
      </c>
      <c r="H128" s="585"/>
      <c r="I128" s="480"/>
      <c r="J128" s="480" t="s">
        <v>436</v>
      </c>
      <c r="K128" s="472" t="s">
        <v>21</v>
      </c>
      <c r="L128" s="593"/>
      <c r="M128" s="592">
        <f t="shared" si="2"/>
        <v>68.209675013093516</v>
      </c>
      <c r="N128" s="592">
        <f t="shared" si="3"/>
        <v>109.772831224272</v>
      </c>
    </row>
    <row r="129" spans="1:14" x14ac:dyDescent="0.2">
      <c r="A129" s="469">
        <v>37883</v>
      </c>
      <c r="B129" s="469"/>
      <c r="C129" s="471" t="s">
        <v>21</v>
      </c>
      <c r="D129" s="471" t="s">
        <v>584</v>
      </c>
      <c r="E129" s="481" t="s">
        <v>23</v>
      </c>
      <c r="F129" s="584">
        <v>6.7279999999999998</v>
      </c>
      <c r="G129" s="585">
        <v>66.495999999999995</v>
      </c>
      <c r="H129" s="585"/>
      <c r="I129" s="473"/>
      <c r="J129" s="473" t="s">
        <v>436</v>
      </c>
      <c r="K129" s="472" t="s">
        <v>21</v>
      </c>
      <c r="L129" s="593"/>
      <c r="M129" s="592">
        <f t="shared" si="2"/>
        <v>66.496322593769392</v>
      </c>
      <c r="N129" s="592">
        <f t="shared" si="3"/>
        <v>107.01545778834722</v>
      </c>
    </row>
    <row r="130" spans="1:14" x14ac:dyDescent="0.2">
      <c r="A130" s="474">
        <v>38992</v>
      </c>
      <c r="B130" s="474"/>
      <c r="C130" s="471" t="s">
        <v>21</v>
      </c>
      <c r="D130" s="471" t="s">
        <v>434</v>
      </c>
      <c r="E130" s="482" t="s">
        <v>458</v>
      </c>
      <c r="F130" s="586">
        <v>6.75</v>
      </c>
      <c r="G130" s="587">
        <v>66.278999999999996</v>
      </c>
      <c r="H130" s="587">
        <v>106.667</v>
      </c>
      <c r="I130" s="475">
        <v>1.54</v>
      </c>
      <c r="J130" s="475" t="s">
        <v>17</v>
      </c>
      <c r="K130" s="472" t="s">
        <v>21</v>
      </c>
      <c r="L130" s="593"/>
      <c r="M130" s="592">
        <f t="shared" ref="M130:M193" si="4">200*100/2.54/12/5280/F130*3600</f>
        <v>66.27959383864895</v>
      </c>
      <c r="N130" s="592">
        <f t="shared" ref="N130:N193" si="5">200/1000/F130*3600</f>
        <v>106.66666666666667</v>
      </c>
    </row>
    <row r="131" spans="1:14" x14ac:dyDescent="0.2">
      <c r="A131" s="469">
        <v>39356</v>
      </c>
      <c r="B131" s="469"/>
      <c r="C131" s="471" t="s">
        <v>21</v>
      </c>
      <c r="D131" s="471" t="s">
        <v>434</v>
      </c>
      <c r="E131" s="471" t="s">
        <v>23</v>
      </c>
      <c r="F131" s="584">
        <v>6.8049999999999997</v>
      </c>
      <c r="G131" s="585">
        <v>65.739999999999995</v>
      </c>
      <c r="H131" s="585">
        <v>105.8</v>
      </c>
      <c r="I131" s="473">
        <v>1.1399999999999999</v>
      </c>
      <c r="J131" s="473" t="s">
        <v>436</v>
      </c>
      <c r="K131" s="472" t="s">
        <v>21</v>
      </c>
      <c r="L131" s="593"/>
      <c r="M131" s="592">
        <f t="shared" si="4"/>
        <v>65.743902778968476</v>
      </c>
      <c r="N131" s="592">
        <f t="shared" si="5"/>
        <v>105.80455547391625</v>
      </c>
    </row>
    <row r="132" spans="1:14" x14ac:dyDescent="0.2">
      <c r="A132" s="469">
        <v>40434</v>
      </c>
      <c r="B132" s="470">
        <v>0.34652777777777777</v>
      </c>
      <c r="C132" s="471" t="s">
        <v>21</v>
      </c>
      <c r="D132" s="471" t="s">
        <v>291</v>
      </c>
      <c r="E132" s="471" t="s">
        <v>23</v>
      </c>
      <c r="F132" s="584">
        <v>7.0640000000000001</v>
      </c>
      <c r="G132" s="585">
        <v>63.33</v>
      </c>
      <c r="H132" s="585"/>
      <c r="I132" s="473">
        <v>243</v>
      </c>
      <c r="J132" s="473" t="s">
        <v>127</v>
      </c>
      <c r="K132" s="472" t="s">
        <v>21</v>
      </c>
      <c r="L132" s="593"/>
      <c r="M132" s="592">
        <f t="shared" si="4"/>
        <v>63.333417102333009</v>
      </c>
      <c r="N132" s="592">
        <f t="shared" si="5"/>
        <v>101.92525481313704</v>
      </c>
    </row>
    <row r="133" spans="1:14" x14ac:dyDescent="0.2">
      <c r="A133" s="469">
        <v>41894</v>
      </c>
      <c r="B133" s="476">
        <v>0.26527777777777778</v>
      </c>
      <c r="C133" s="471" t="s">
        <v>21</v>
      </c>
      <c r="D133" s="471" t="s">
        <v>48</v>
      </c>
      <c r="E133" s="471" t="s">
        <v>23</v>
      </c>
      <c r="F133" s="580">
        <v>7.133</v>
      </c>
      <c r="G133" s="585">
        <v>62.72</v>
      </c>
      <c r="H133" s="585">
        <v>100.94</v>
      </c>
      <c r="I133" s="477">
        <v>81</v>
      </c>
      <c r="J133" s="473" t="s">
        <v>17</v>
      </c>
      <c r="K133" s="472" t="s">
        <v>21</v>
      </c>
      <c r="L133" s="593"/>
      <c r="M133" s="592">
        <f t="shared" si="4"/>
        <v>62.720770841284235</v>
      </c>
      <c r="N133" s="592">
        <f t="shared" si="5"/>
        <v>100.93929622879574</v>
      </c>
    </row>
    <row r="134" spans="1:14" x14ac:dyDescent="0.2">
      <c r="A134" s="469">
        <v>41890</v>
      </c>
      <c r="B134" s="470">
        <v>0.34791666666666665</v>
      </c>
      <c r="C134" s="471" t="s">
        <v>21</v>
      </c>
      <c r="D134" s="471" t="s">
        <v>22</v>
      </c>
      <c r="E134" s="471" t="s">
        <v>23</v>
      </c>
      <c r="F134" s="580">
        <v>7.1740000000000004</v>
      </c>
      <c r="G134" s="585">
        <v>62.36</v>
      </c>
      <c r="H134" s="585">
        <v>100.36</v>
      </c>
      <c r="I134" s="473">
        <v>229</v>
      </c>
      <c r="J134" s="473" t="s">
        <v>17</v>
      </c>
      <c r="K134" s="472" t="s">
        <v>21</v>
      </c>
      <c r="L134" s="593"/>
      <c r="M134" s="592">
        <f t="shared" si="4"/>
        <v>62.362316477680572</v>
      </c>
      <c r="N134" s="592">
        <f t="shared" si="5"/>
        <v>100.36241984945637</v>
      </c>
    </row>
    <row r="135" spans="1:14" x14ac:dyDescent="0.2">
      <c r="A135" s="469">
        <v>41890</v>
      </c>
      <c r="B135" s="476">
        <v>0.29097222222222224</v>
      </c>
      <c r="C135" s="471" t="s">
        <v>21</v>
      </c>
      <c r="D135" s="471" t="s">
        <v>22</v>
      </c>
      <c r="E135" s="471" t="s">
        <v>23</v>
      </c>
      <c r="F135" s="580">
        <v>7.7949999999999999</v>
      </c>
      <c r="G135" s="585">
        <v>57.39</v>
      </c>
      <c r="H135" s="585">
        <v>92.37</v>
      </c>
      <c r="I135" s="477">
        <v>234</v>
      </c>
      <c r="J135" s="477" t="s">
        <v>17</v>
      </c>
      <c r="K135" s="472" t="s">
        <v>21</v>
      </c>
      <c r="L135" s="593"/>
      <c r="M135" s="592">
        <f t="shared" si="4"/>
        <v>57.394131932120644</v>
      </c>
      <c r="N135" s="592">
        <f t="shared" si="5"/>
        <v>92.366901860166777</v>
      </c>
    </row>
    <row r="136" spans="1:14" x14ac:dyDescent="0.2">
      <c r="A136" s="469">
        <v>41529</v>
      </c>
      <c r="B136" s="471"/>
      <c r="C136" s="471" t="s">
        <v>21</v>
      </c>
      <c r="D136" s="471" t="s">
        <v>86</v>
      </c>
      <c r="E136" s="471" t="s">
        <v>23</v>
      </c>
      <c r="F136" s="584">
        <v>9.9990000000000006</v>
      </c>
      <c r="G136" s="585">
        <v>44.74</v>
      </c>
      <c r="H136" s="585">
        <v>72.010000000000005</v>
      </c>
      <c r="I136" s="473">
        <v>78</v>
      </c>
      <c r="J136" s="473" t="s">
        <v>17</v>
      </c>
      <c r="K136" s="472" t="s">
        <v>21</v>
      </c>
      <c r="L136" s="593"/>
      <c r="M136" s="592">
        <f t="shared" si="4"/>
        <v>44.743200161104149</v>
      </c>
      <c r="N136" s="592">
        <f t="shared" si="5"/>
        <v>72.007200720072007</v>
      </c>
    </row>
    <row r="137" spans="1:14" x14ac:dyDescent="0.2">
      <c r="A137" s="469">
        <v>41529</v>
      </c>
      <c r="B137" s="471"/>
      <c r="C137" s="471" t="s">
        <v>21</v>
      </c>
      <c r="D137" s="471" t="s">
        <v>86</v>
      </c>
      <c r="E137" s="471" t="s">
        <v>23</v>
      </c>
      <c r="F137" s="584">
        <v>10.034000000000001</v>
      </c>
      <c r="G137" s="585">
        <v>44.59</v>
      </c>
      <c r="H137" s="585">
        <v>71.760000000000005</v>
      </c>
      <c r="I137" s="473">
        <v>220</v>
      </c>
      <c r="J137" s="473" t="s">
        <v>17</v>
      </c>
      <c r="K137" s="472" t="s">
        <v>21</v>
      </c>
      <c r="L137" s="593"/>
      <c r="M137" s="592">
        <f t="shared" si="4"/>
        <v>44.587129600446517</v>
      </c>
      <c r="N137" s="592">
        <f t="shared" si="5"/>
        <v>71.756029499701015</v>
      </c>
    </row>
    <row r="138" spans="1:14" x14ac:dyDescent="0.2">
      <c r="A138" s="469">
        <v>40436</v>
      </c>
      <c r="B138" s="470">
        <v>0.40625</v>
      </c>
      <c r="C138" s="471" t="s">
        <v>21</v>
      </c>
      <c r="D138" s="471" t="s">
        <v>291</v>
      </c>
      <c r="E138" s="471" t="s">
        <v>23</v>
      </c>
      <c r="F138" s="584">
        <v>10.688000000000001</v>
      </c>
      <c r="G138" s="585">
        <v>41.86</v>
      </c>
      <c r="H138" s="585">
        <v>67.37</v>
      </c>
      <c r="I138" s="473">
        <v>299</v>
      </c>
      <c r="J138" s="473" t="s">
        <v>127</v>
      </c>
      <c r="K138" s="472" t="s">
        <v>21</v>
      </c>
      <c r="L138" s="593"/>
      <c r="M138" s="592">
        <f t="shared" si="4"/>
        <v>41.858837800419195</v>
      </c>
      <c r="N138" s="592">
        <f t="shared" si="5"/>
        <v>67.365269461077844</v>
      </c>
    </row>
    <row r="139" spans="1:14" x14ac:dyDescent="0.2">
      <c r="A139" s="469">
        <v>41531</v>
      </c>
      <c r="B139" s="471"/>
      <c r="C139" s="471" t="s">
        <v>21</v>
      </c>
      <c r="D139" s="471" t="s">
        <v>86</v>
      </c>
      <c r="E139" s="471" t="s">
        <v>23</v>
      </c>
      <c r="F139" s="584">
        <v>11.763</v>
      </c>
      <c r="G139" s="585">
        <v>38.03</v>
      </c>
      <c r="H139" s="585">
        <v>61.21</v>
      </c>
      <c r="I139" s="473">
        <v>180</v>
      </c>
      <c r="J139" s="473" t="s">
        <v>17</v>
      </c>
      <c r="K139" s="472" t="s">
        <v>21</v>
      </c>
      <c r="L139" s="593"/>
      <c r="M139" s="592">
        <f t="shared" si="4"/>
        <v>38.03343181253765</v>
      </c>
      <c r="N139" s="592">
        <f t="shared" si="5"/>
        <v>61.208875286916602</v>
      </c>
    </row>
    <row r="140" spans="1:14" x14ac:dyDescent="0.2">
      <c r="A140" s="469">
        <v>38629</v>
      </c>
      <c r="B140" s="469"/>
      <c r="C140" s="471" t="s">
        <v>491</v>
      </c>
      <c r="D140" s="471" t="s">
        <v>434</v>
      </c>
      <c r="E140" s="471" t="s">
        <v>23</v>
      </c>
      <c r="F140" s="584"/>
      <c r="G140" s="585">
        <v>72.100999999999999</v>
      </c>
      <c r="H140" s="585"/>
      <c r="I140" s="473"/>
      <c r="J140" s="473" t="s">
        <v>17</v>
      </c>
      <c r="K140" s="472" t="s">
        <v>21</v>
      </c>
      <c r="L140" s="593"/>
      <c r="M140" s="592" t="e">
        <f t="shared" si="4"/>
        <v>#DIV/0!</v>
      </c>
      <c r="N140" s="592" t="e">
        <f t="shared" si="5"/>
        <v>#DIV/0!</v>
      </c>
    </row>
    <row r="141" spans="1:14" x14ac:dyDescent="0.2">
      <c r="A141" s="469">
        <v>38630</v>
      </c>
      <c r="B141" s="469"/>
      <c r="C141" s="471" t="s">
        <v>491</v>
      </c>
      <c r="D141" s="471" t="s">
        <v>434</v>
      </c>
      <c r="E141" s="471" t="s">
        <v>23</v>
      </c>
      <c r="F141" s="584"/>
      <c r="G141" s="585">
        <v>71.92</v>
      </c>
      <c r="H141" s="585"/>
      <c r="I141" s="473"/>
      <c r="J141" s="473" t="s">
        <v>17</v>
      </c>
      <c r="K141" s="472" t="s">
        <v>21</v>
      </c>
      <c r="L141" s="593"/>
      <c r="M141" s="592" t="e">
        <f t="shared" si="4"/>
        <v>#DIV/0!</v>
      </c>
      <c r="N141" s="592" t="e">
        <f t="shared" si="5"/>
        <v>#DIV/0!</v>
      </c>
    </row>
    <row r="142" spans="1:14" x14ac:dyDescent="0.2">
      <c r="A142" s="469">
        <v>38628</v>
      </c>
      <c r="B142" s="469"/>
      <c r="C142" s="471" t="s">
        <v>491</v>
      </c>
      <c r="D142" s="471" t="s">
        <v>434</v>
      </c>
      <c r="E142" s="471" t="s">
        <v>23</v>
      </c>
      <c r="F142" s="584"/>
      <c r="G142" s="585">
        <v>63.67</v>
      </c>
      <c r="H142" s="585"/>
      <c r="I142" s="473"/>
      <c r="J142" s="473" t="s">
        <v>17</v>
      </c>
      <c r="K142" s="472" t="s">
        <v>21</v>
      </c>
      <c r="L142" s="593"/>
      <c r="M142" s="592" t="e">
        <f t="shared" si="4"/>
        <v>#DIV/0!</v>
      </c>
      <c r="N142" s="592" t="e">
        <f t="shared" si="5"/>
        <v>#DIV/0!</v>
      </c>
    </row>
    <row r="143" spans="1:14" x14ac:dyDescent="0.2">
      <c r="A143" s="469">
        <v>40437</v>
      </c>
      <c r="B143" s="470">
        <v>0.37361111111111112</v>
      </c>
      <c r="C143" s="471" t="s">
        <v>300</v>
      </c>
      <c r="D143" s="471" t="s">
        <v>288</v>
      </c>
      <c r="E143" s="471" t="s">
        <v>16</v>
      </c>
      <c r="F143" s="584">
        <v>7.66</v>
      </c>
      <c r="G143" s="585">
        <v>58.41</v>
      </c>
      <c r="H143" s="585">
        <v>94</v>
      </c>
      <c r="I143" s="473">
        <v>231</v>
      </c>
      <c r="J143" s="473" t="s">
        <v>127</v>
      </c>
      <c r="K143" s="590" t="s">
        <v>705</v>
      </c>
      <c r="L143" s="593"/>
      <c r="M143" s="592">
        <f t="shared" si="4"/>
        <v>58.405647312125382</v>
      </c>
      <c r="N143" s="592">
        <f t="shared" si="5"/>
        <v>93.994778067885122</v>
      </c>
    </row>
    <row r="144" spans="1:14" x14ac:dyDescent="0.2">
      <c r="A144" s="469">
        <v>39358</v>
      </c>
      <c r="B144" s="469"/>
      <c r="C144" s="471" t="s">
        <v>440</v>
      </c>
      <c r="D144" s="471" t="s">
        <v>441</v>
      </c>
      <c r="E144" s="471" t="s">
        <v>26</v>
      </c>
      <c r="F144" s="584">
        <v>8.6159999999999997</v>
      </c>
      <c r="G144" s="585">
        <v>51.93</v>
      </c>
      <c r="H144" s="585">
        <v>83.57</v>
      </c>
      <c r="I144" s="473">
        <v>1.62</v>
      </c>
      <c r="J144" s="473" t="s">
        <v>436</v>
      </c>
      <c r="K144" s="472" t="s">
        <v>706</v>
      </c>
      <c r="L144" s="593"/>
      <c r="M144" s="592">
        <f t="shared" si="4"/>
        <v>51.925169267743783</v>
      </c>
      <c r="N144" s="592">
        <f t="shared" si="5"/>
        <v>83.565459610027858</v>
      </c>
    </row>
    <row r="145" spans="1:14" x14ac:dyDescent="0.2">
      <c r="A145" s="469">
        <v>39356</v>
      </c>
      <c r="B145" s="469"/>
      <c r="C145" s="471" t="s">
        <v>440</v>
      </c>
      <c r="D145" s="471" t="s">
        <v>441</v>
      </c>
      <c r="E145" s="471" t="s">
        <v>26</v>
      </c>
      <c r="F145" s="584">
        <v>10.478999999999999</v>
      </c>
      <c r="G145" s="585">
        <v>42.69</v>
      </c>
      <c r="H145" s="585">
        <v>68.709999999999994</v>
      </c>
      <c r="I145" s="473">
        <v>0</v>
      </c>
      <c r="J145" s="473" t="s">
        <v>436</v>
      </c>
      <c r="K145" s="472" t="s">
        <v>706</v>
      </c>
      <c r="L145" s="593"/>
      <c r="M145" s="592">
        <f t="shared" si="4"/>
        <v>42.69369772028633</v>
      </c>
      <c r="N145" s="592">
        <f t="shared" si="5"/>
        <v>68.708846263956488</v>
      </c>
    </row>
    <row r="146" spans="1:14" x14ac:dyDescent="0.2">
      <c r="A146" s="469">
        <v>41527</v>
      </c>
      <c r="B146" s="470">
        <v>0.33263888888888887</v>
      </c>
      <c r="C146" s="471" t="s">
        <v>64</v>
      </c>
      <c r="D146" s="471" t="s">
        <v>65</v>
      </c>
      <c r="E146" s="471" t="s">
        <v>26</v>
      </c>
      <c r="F146" s="584">
        <v>9.5690000000000008</v>
      </c>
      <c r="G146" s="585">
        <v>46.75</v>
      </c>
      <c r="H146" s="585">
        <v>75.239999999999995</v>
      </c>
      <c r="I146" s="473">
        <v>226</v>
      </c>
      <c r="J146" s="473" t="s">
        <v>17</v>
      </c>
      <c r="K146" s="590"/>
      <c r="L146" s="593"/>
      <c r="M146" s="592">
        <f t="shared" si="4"/>
        <v>46.753815279640541</v>
      </c>
      <c r="N146" s="592">
        <f t="shared" si="5"/>
        <v>75.242972097397853</v>
      </c>
    </row>
    <row r="147" spans="1:14" x14ac:dyDescent="0.2">
      <c r="A147" s="469">
        <v>41528</v>
      </c>
      <c r="B147" s="471"/>
      <c r="C147" s="471" t="s">
        <v>64</v>
      </c>
      <c r="D147" s="471" t="s">
        <v>65</v>
      </c>
      <c r="E147" s="471" t="s">
        <v>26</v>
      </c>
      <c r="F147" s="584">
        <v>9.6940000000000008</v>
      </c>
      <c r="G147" s="585">
        <v>46.15</v>
      </c>
      <c r="H147" s="585">
        <v>74.27</v>
      </c>
      <c r="I147" s="473">
        <v>88</v>
      </c>
      <c r="J147" s="473" t="s">
        <v>17</v>
      </c>
      <c r="K147" s="590"/>
      <c r="L147" s="593"/>
      <c r="M147" s="592">
        <f t="shared" si="4"/>
        <v>46.150944750451863</v>
      </c>
      <c r="N147" s="592">
        <f t="shared" si="5"/>
        <v>74.272746028471218</v>
      </c>
    </row>
    <row r="148" spans="1:14" x14ac:dyDescent="0.2">
      <c r="A148" s="469">
        <v>41526</v>
      </c>
      <c r="B148" s="476">
        <v>0.31944444444444448</v>
      </c>
      <c r="C148" s="481" t="s">
        <v>64</v>
      </c>
      <c r="D148" s="481" t="s">
        <v>65</v>
      </c>
      <c r="E148" s="471" t="s">
        <v>26</v>
      </c>
      <c r="F148" s="580">
        <v>10.050000000000001</v>
      </c>
      <c r="G148" s="581">
        <v>44.51</v>
      </c>
      <c r="H148" s="581">
        <v>71.64</v>
      </c>
      <c r="I148" s="477">
        <v>59</v>
      </c>
      <c r="J148" s="477" t="s">
        <v>17</v>
      </c>
      <c r="K148" s="590"/>
      <c r="L148" s="593"/>
      <c r="M148" s="592">
        <f t="shared" si="4"/>
        <v>44.51614511551049</v>
      </c>
      <c r="N148" s="592">
        <f t="shared" si="5"/>
        <v>71.641791044776113</v>
      </c>
    </row>
    <row r="149" spans="1:14" x14ac:dyDescent="0.2">
      <c r="A149" s="469">
        <v>41162</v>
      </c>
      <c r="B149" s="470">
        <v>0.30694444444444441</v>
      </c>
      <c r="C149" s="471" t="s">
        <v>68</v>
      </c>
      <c r="D149" s="471" t="s">
        <v>59</v>
      </c>
      <c r="E149" s="471" t="s">
        <v>20</v>
      </c>
      <c r="F149" s="584">
        <v>6.82</v>
      </c>
      <c r="G149" s="585">
        <v>65.599999999999994</v>
      </c>
      <c r="H149" s="585">
        <v>105.57</v>
      </c>
      <c r="I149" s="473">
        <v>56</v>
      </c>
      <c r="J149" s="473" t="s">
        <v>17</v>
      </c>
      <c r="K149" s="590" t="s">
        <v>711</v>
      </c>
      <c r="L149" s="593"/>
      <c r="M149" s="592">
        <f t="shared" si="4"/>
        <v>65.599304752328507</v>
      </c>
      <c r="N149" s="592">
        <f t="shared" si="5"/>
        <v>105.57184750733138</v>
      </c>
    </row>
    <row r="150" spans="1:14" x14ac:dyDescent="0.2">
      <c r="A150" s="469">
        <v>41526</v>
      </c>
      <c r="B150" s="476">
        <v>0.34236111111111112</v>
      </c>
      <c r="C150" s="481" t="s">
        <v>68</v>
      </c>
      <c r="D150" s="481" t="s">
        <v>59</v>
      </c>
      <c r="E150" s="471" t="s">
        <v>20</v>
      </c>
      <c r="F150" s="580">
        <v>9.0820000000000007</v>
      </c>
      <c r="G150" s="581">
        <v>49.26</v>
      </c>
      <c r="H150" s="581">
        <v>79.27</v>
      </c>
      <c r="I150" s="477">
        <v>151</v>
      </c>
      <c r="J150" s="477" t="s">
        <v>17</v>
      </c>
      <c r="K150" s="590" t="s">
        <v>711</v>
      </c>
      <c r="L150" s="593"/>
      <c r="M150" s="592">
        <f t="shared" si="4"/>
        <v>49.260874081796999</v>
      </c>
      <c r="N150" s="592">
        <f t="shared" si="5"/>
        <v>79.277692138295521</v>
      </c>
    </row>
    <row r="151" spans="1:14" x14ac:dyDescent="0.2">
      <c r="A151" s="469">
        <v>40802</v>
      </c>
      <c r="B151" s="471"/>
      <c r="C151" s="471" t="s">
        <v>156</v>
      </c>
      <c r="D151" s="471" t="s">
        <v>59</v>
      </c>
      <c r="E151" s="471" t="s">
        <v>20</v>
      </c>
      <c r="F151" s="584">
        <v>6.97</v>
      </c>
      <c r="G151" s="585">
        <v>64.19</v>
      </c>
      <c r="H151" s="585">
        <v>103.3</v>
      </c>
      <c r="I151" s="473">
        <v>9</v>
      </c>
      <c r="J151" s="473" t="s">
        <v>127</v>
      </c>
      <c r="K151" s="590" t="s">
        <v>711</v>
      </c>
      <c r="L151" s="593"/>
      <c r="M151" s="592">
        <f t="shared" si="4"/>
        <v>64.187555008734634</v>
      </c>
      <c r="N151" s="592">
        <f t="shared" si="5"/>
        <v>103.29985652797706</v>
      </c>
    </row>
    <row r="152" spans="1:14" x14ac:dyDescent="0.2">
      <c r="A152" s="469">
        <v>37883</v>
      </c>
      <c r="B152" s="469"/>
      <c r="C152" s="471" t="s">
        <v>466</v>
      </c>
      <c r="D152" s="471" t="s">
        <v>547</v>
      </c>
      <c r="E152" s="471" t="s">
        <v>26</v>
      </c>
      <c r="F152" s="584">
        <v>8.2319999999999993</v>
      </c>
      <c r="G152" s="585">
        <v>54.347000000000001</v>
      </c>
      <c r="H152" s="585"/>
      <c r="I152" s="473"/>
      <c r="J152" s="473" t="s">
        <v>436</v>
      </c>
      <c r="K152" s="472" t="s">
        <v>468</v>
      </c>
      <c r="L152" s="593"/>
      <c r="M152" s="592">
        <f t="shared" si="4"/>
        <v>54.347334598017547</v>
      </c>
      <c r="N152" s="592">
        <f t="shared" si="5"/>
        <v>87.463556851311964</v>
      </c>
    </row>
    <row r="153" spans="1:14" x14ac:dyDescent="0.2">
      <c r="A153" s="469">
        <v>37882</v>
      </c>
      <c r="B153" s="469"/>
      <c r="C153" s="471" t="s">
        <v>466</v>
      </c>
      <c r="D153" s="471" t="s">
        <v>547</v>
      </c>
      <c r="E153" s="471" t="s">
        <v>26</v>
      </c>
      <c r="F153" s="584">
        <v>8.4209999999999994</v>
      </c>
      <c r="G153" s="585">
        <v>53.13</v>
      </c>
      <c r="H153" s="585"/>
      <c r="I153" s="473"/>
      <c r="J153" s="473" t="s">
        <v>436</v>
      </c>
      <c r="K153" s="472" t="s">
        <v>468</v>
      </c>
      <c r="L153" s="593"/>
      <c r="M153" s="592">
        <f t="shared" si="4"/>
        <v>53.127568983598202</v>
      </c>
      <c r="N153" s="592">
        <f t="shared" si="5"/>
        <v>85.500534378339879</v>
      </c>
    </row>
    <row r="154" spans="1:14" x14ac:dyDescent="0.2">
      <c r="A154" s="474">
        <v>38993</v>
      </c>
      <c r="B154" s="474"/>
      <c r="C154" s="471" t="s">
        <v>466</v>
      </c>
      <c r="D154" s="471" t="s">
        <v>547</v>
      </c>
      <c r="E154" s="471" t="s">
        <v>26</v>
      </c>
      <c r="F154" s="586">
        <v>8.4309999999999992</v>
      </c>
      <c r="G154" s="587">
        <v>53.064</v>
      </c>
      <c r="H154" s="587">
        <v>85.399000000000001</v>
      </c>
      <c r="I154" s="475">
        <v>1.05</v>
      </c>
      <c r="J154" s="475" t="s">
        <v>17</v>
      </c>
      <c r="K154" s="472" t="s">
        <v>468</v>
      </c>
      <c r="L154" s="593"/>
      <c r="M154" s="592">
        <f t="shared" si="4"/>
        <v>53.064554431369999</v>
      </c>
      <c r="N154" s="592">
        <f t="shared" si="5"/>
        <v>85.399122286798743</v>
      </c>
    </row>
    <row r="155" spans="1:14" x14ac:dyDescent="0.2">
      <c r="A155" s="469">
        <v>38246</v>
      </c>
      <c r="B155" s="469"/>
      <c r="C155" s="471" t="s">
        <v>546</v>
      </c>
      <c r="D155" s="471" t="s">
        <v>547</v>
      </c>
      <c r="E155" s="471" t="s">
        <v>26</v>
      </c>
      <c r="F155" s="588">
        <v>8.07</v>
      </c>
      <c r="G155" s="589">
        <v>55.42</v>
      </c>
      <c r="H155" s="589"/>
      <c r="I155" s="478"/>
      <c r="J155" s="478" t="s">
        <v>17</v>
      </c>
      <c r="K155" s="472" t="s">
        <v>468</v>
      </c>
      <c r="L155" s="593"/>
      <c r="M155" s="592">
        <f t="shared" si="4"/>
        <v>55.438321984000048</v>
      </c>
      <c r="N155" s="592">
        <f t="shared" si="5"/>
        <v>89.219330855018598</v>
      </c>
    </row>
    <row r="156" spans="1:14" x14ac:dyDescent="0.2">
      <c r="A156" s="469">
        <v>37534</v>
      </c>
      <c r="B156" s="469"/>
      <c r="C156" s="471" t="s">
        <v>598</v>
      </c>
      <c r="D156" s="471" t="s">
        <v>602</v>
      </c>
      <c r="E156" s="471" t="s">
        <v>20</v>
      </c>
      <c r="F156" s="584"/>
      <c r="G156" s="585">
        <v>59.85</v>
      </c>
      <c r="H156" s="585"/>
      <c r="I156" s="473"/>
      <c r="J156" s="473" t="s">
        <v>476</v>
      </c>
      <c r="K156" s="590"/>
      <c r="L156" s="593"/>
      <c r="M156" s="592" t="e">
        <f t="shared" si="4"/>
        <v>#DIV/0!</v>
      </c>
      <c r="N156" s="592" t="e">
        <f t="shared" si="5"/>
        <v>#DIV/0!</v>
      </c>
    </row>
    <row r="157" spans="1:14" x14ac:dyDescent="0.2">
      <c r="A157" s="469">
        <v>37533</v>
      </c>
      <c r="B157" s="469"/>
      <c r="C157" s="471" t="s">
        <v>598</v>
      </c>
      <c r="D157" s="471" t="s">
        <v>602</v>
      </c>
      <c r="E157" s="471" t="s">
        <v>20</v>
      </c>
      <c r="F157" s="584"/>
      <c r="G157" s="585">
        <v>56.03</v>
      </c>
      <c r="H157" s="585"/>
      <c r="I157" s="473"/>
      <c r="J157" s="473" t="s">
        <v>476</v>
      </c>
      <c r="K157" s="590"/>
      <c r="L157" s="593"/>
      <c r="M157" s="592" t="e">
        <f t="shared" si="4"/>
        <v>#DIV/0!</v>
      </c>
      <c r="N157" s="592" t="e">
        <f t="shared" si="5"/>
        <v>#DIV/0!</v>
      </c>
    </row>
    <row r="158" spans="1:14" x14ac:dyDescent="0.2">
      <c r="A158" s="469">
        <v>41894</v>
      </c>
      <c r="B158" s="471" t="s">
        <v>165</v>
      </c>
      <c r="C158" s="471" t="s">
        <v>27</v>
      </c>
      <c r="D158" s="471" t="s">
        <v>28</v>
      </c>
      <c r="E158" s="471" t="s">
        <v>20</v>
      </c>
      <c r="F158" s="580">
        <v>6.3170000000000002</v>
      </c>
      <c r="G158" s="585">
        <v>70.819999999999993</v>
      </c>
      <c r="H158" s="585">
        <v>113.98</v>
      </c>
      <c r="I158" s="477">
        <v>309</v>
      </c>
      <c r="J158" s="473" t="s">
        <v>17</v>
      </c>
      <c r="K158" s="590"/>
      <c r="L158" s="593"/>
      <c r="M158" s="592">
        <f t="shared" si="4"/>
        <v>70.822741556257782</v>
      </c>
      <c r="N158" s="592">
        <f t="shared" si="5"/>
        <v>113.97815418711414</v>
      </c>
    </row>
    <row r="159" spans="1:14" x14ac:dyDescent="0.2">
      <c r="A159" s="469">
        <v>41166</v>
      </c>
      <c r="B159" s="471"/>
      <c r="C159" s="471" t="s">
        <v>27</v>
      </c>
      <c r="D159" s="471" t="s">
        <v>108</v>
      </c>
      <c r="E159" s="471" t="s">
        <v>20</v>
      </c>
      <c r="F159" s="584">
        <v>6.367</v>
      </c>
      <c r="G159" s="585">
        <v>70.27</v>
      </c>
      <c r="H159" s="585">
        <v>113.08</v>
      </c>
      <c r="I159" s="473">
        <v>295</v>
      </c>
      <c r="J159" s="473" t="s">
        <v>17</v>
      </c>
      <c r="K159" s="590"/>
      <c r="L159" s="593"/>
      <c r="M159" s="592">
        <f t="shared" si="4"/>
        <v>70.266571134110322</v>
      </c>
      <c r="N159" s="592">
        <f t="shared" si="5"/>
        <v>113.08308465525366</v>
      </c>
    </row>
    <row r="160" spans="1:14" x14ac:dyDescent="0.2">
      <c r="A160" s="469">
        <v>41890</v>
      </c>
      <c r="B160" s="476">
        <v>0.29305555555555557</v>
      </c>
      <c r="C160" s="471" t="s">
        <v>27</v>
      </c>
      <c r="D160" s="471" t="s">
        <v>28</v>
      </c>
      <c r="E160" s="471" t="s">
        <v>20</v>
      </c>
      <c r="F160" s="580">
        <v>6.4260000000000002</v>
      </c>
      <c r="G160" s="585">
        <v>69.62</v>
      </c>
      <c r="H160" s="585">
        <v>112.05</v>
      </c>
      <c r="I160" s="477">
        <v>220</v>
      </c>
      <c r="J160" s="477" t="s">
        <v>17</v>
      </c>
      <c r="K160" s="590"/>
      <c r="L160" s="593"/>
      <c r="M160" s="592">
        <f t="shared" si="4"/>
        <v>69.621422099421167</v>
      </c>
      <c r="N160" s="592">
        <f t="shared" si="5"/>
        <v>112.04481792717087</v>
      </c>
    </row>
    <row r="161" spans="1:14" x14ac:dyDescent="0.2">
      <c r="A161" s="469">
        <v>41892</v>
      </c>
      <c r="B161" s="476">
        <v>0.28750000000000003</v>
      </c>
      <c r="C161" s="471" t="s">
        <v>27</v>
      </c>
      <c r="D161" s="471" t="s">
        <v>28</v>
      </c>
      <c r="E161" s="471" t="s">
        <v>20</v>
      </c>
      <c r="F161" s="580">
        <v>6.4980000000000002</v>
      </c>
      <c r="G161" s="585">
        <v>68.849999999999994</v>
      </c>
      <c r="H161" s="585">
        <v>110.8</v>
      </c>
      <c r="I161" s="477">
        <v>86</v>
      </c>
      <c r="J161" s="473" t="s">
        <v>17</v>
      </c>
      <c r="K161" s="590"/>
      <c r="L161" s="593"/>
      <c r="M161" s="592">
        <f t="shared" si="4"/>
        <v>68.849993599704575</v>
      </c>
      <c r="N161" s="592">
        <f t="shared" si="5"/>
        <v>110.803324099723</v>
      </c>
    </row>
    <row r="162" spans="1:14" x14ac:dyDescent="0.2">
      <c r="A162" s="469">
        <v>41527</v>
      </c>
      <c r="B162" s="470">
        <v>0.77430555555555547</v>
      </c>
      <c r="C162" s="471" t="s">
        <v>27</v>
      </c>
      <c r="D162" s="471" t="s">
        <v>28</v>
      </c>
      <c r="E162" s="471" t="s">
        <v>20</v>
      </c>
      <c r="F162" s="584">
        <v>6.5519999999999996</v>
      </c>
      <c r="G162" s="585">
        <v>68.28</v>
      </c>
      <c r="H162" s="585">
        <v>109.89</v>
      </c>
      <c r="I162" s="473">
        <v>160</v>
      </c>
      <c r="J162" s="473" t="s">
        <v>17</v>
      </c>
      <c r="K162" s="590"/>
      <c r="L162" s="593"/>
      <c r="M162" s="592">
        <f t="shared" si="4"/>
        <v>68.282548597509219</v>
      </c>
      <c r="N162" s="592">
        <f t="shared" si="5"/>
        <v>109.8901098901099</v>
      </c>
    </row>
    <row r="163" spans="1:14" x14ac:dyDescent="0.2">
      <c r="A163" s="469">
        <v>41529</v>
      </c>
      <c r="B163" s="471"/>
      <c r="C163" s="471" t="s">
        <v>27</v>
      </c>
      <c r="D163" s="471" t="s">
        <v>28</v>
      </c>
      <c r="E163" s="471" t="s">
        <v>20</v>
      </c>
      <c r="F163" s="584">
        <v>6.625</v>
      </c>
      <c r="G163" s="585">
        <v>67.53</v>
      </c>
      <c r="H163" s="585">
        <v>108.68</v>
      </c>
      <c r="I163" s="473">
        <v>207</v>
      </c>
      <c r="J163" s="473" t="s">
        <v>17</v>
      </c>
      <c r="K163" s="590"/>
      <c r="L163" s="593"/>
      <c r="M163" s="592">
        <f t="shared" si="4"/>
        <v>67.530152212963074</v>
      </c>
      <c r="N163" s="592">
        <f t="shared" si="5"/>
        <v>108.67924528301887</v>
      </c>
    </row>
    <row r="164" spans="1:14" x14ac:dyDescent="0.2">
      <c r="A164" s="469">
        <v>41164</v>
      </c>
      <c r="B164" s="471"/>
      <c r="C164" s="471" t="s">
        <v>27</v>
      </c>
      <c r="D164" s="471" t="s">
        <v>108</v>
      </c>
      <c r="E164" s="471" t="s">
        <v>20</v>
      </c>
      <c r="F164" s="584">
        <v>6.6760000000000002</v>
      </c>
      <c r="G164" s="585">
        <v>67.010000000000005</v>
      </c>
      <c r="H164" s="585">
        <v>107.85</v>
      </c>
      <c r="I164" s="473">
        <v>181</v>
      </c>
      <c r="J164" s="473" t="s">
        <v>17</v>
      </c>
      <c r="K164" s="590"/>
      <c r="L164" s="593"/>
      <c r="M164" s="592">
        <f t="shared" si="4"/>
        <v>67.01426878533259</v>
      </c>
      <c r="N164" s="592">
        <f t="shared" si="5"/>
        <v>107.84901138406231</v>
      </c>
    </row>
    <row r="165" spans="1:14" x14ac:dyDescent="0.2">
      <c r="A165" s="469">
        <v>41531</v>
      </c>
      <c r="B165" s="471"/>
      <c r="C165" s="471" t="s">
        <v>27</v>
      </c>
      <c r="D165" s="471" t="s">
        <v>28</v>
      </c>
      <c r="E165" s="471" t="s">
        <v>20</v>
      </c>
      <c r="F165" s="584">
        <v>6.7610000000000001</v>
      </c>
      <c r="G165" s="585">
        <v>66.17</v>
      </c>
      <c r="H165" s="585">
        <v>106.49</v>
      </c>
      <c r="I165" s="473">
        <v>315</v>
      </c>
      <c r="J165" s="473" t="s">
        <v>17</v>
      </c>
      <c r="K165" s="590"/>
      <c r="L165" s="593"/>
      <c r="M165" s="592">
        <f t="shared" si="4"/>
        <v>66.171758380547317</v>
      </c>
      <c r="N165" s="592">
        <f t="shared" si="5"/>
        <v>106.49312231918356</v>
      </c>
    </row>
    <row r="166" spans="1:14" x14ac:dyDescent="0.2">
      <c r="A166" s="469">
        <v>38247</v>
      </c>
      <c r="B166" s="469"/>
      <c r="C166" s="471" t="s">
        <v>293</v>
      </c>
      <c r="D166" s="471" t="s">
        <v>367</v>
      </c>
      <c r="E166" s="471" t="s">
        <v>20</v>
      </c>
      <c r="F166" s="588">
        <v>6.79</v>
      </c>
      <c r="G166" s="589">
        <v>65.89</v>
      </c>
      <c r="H166" s="589"/>
      <c r="I166" s="478"/>
      <c r="J166" s="478" t="s">
        <v>17</v>
      </c>
      <c r="K166" s="590"/>
      <c r="L166" s="593"/>
      <c r="M166" s="592">
        <f t="shared" si="4"/>
        <v>65.889139677596518</v>
      </c>
      <c r="N166" s="592">
        <f t="shared" si="5"/>
        <v>106.03829160530192</v>
      </c>
    </row>
    <row r="167" spans="1:14" x14ac:dyDescent="0.2">
      <c r="A167" s="474">
        <v>39709</v>
      </c>
      <c r="B167" s="474"/>
      <c r="C167" s="471" t="s">
        <v>27</v>
      </c>
      <c r="D167" s="471" t="s">
        <v>367</v>
      </c>
      <c r="E167" s="471" t="s">
        <v>20</v>
      </c>
      <c r="F167" s="586">
        <v>6.8449999999999998</v>
      </c>
      <c r="G167" s="587">
        <v>65.36</v>
      </c>
      <c r="H167" s="587">
        <v>105.19</v>
      </c>
      <c r="I167" s="475">
        <v>0</v>
      </c>
      <c r="J167" s="475" t="s">
        <v>17</v>
      </c>
      <c r="K167" s="472" t="s">
        <v>368</v>
      </c>
      <c r="L167" s="593"/>
      <c r="M167" s="592">
        <f t="shared" si="4"/>
        <v>65.359716349288604</v>
      </c>
      <c r="N167" s="592">
        <f t="shared" si="5"/>
        <v>105.18626734842951</v>
      </c>
    </row>
    <row r="168" spans="1:14" x14ac:dyDescent="0.2">
      <c r="A168" s="469">
        <v>40437</v>
      </c>
      <c r="B168" s="470">
        <v>0.75138888888888899</v>
      </c>
      <c r="C168" s="471" t="s">
        <v>293</v>
      </c>
      <c r="D168" s="471" t="s">
        <v>296</v>
      </c>
      <c r="E168" s="471" t="s">
        <v>20</v>
      </c>
      <c r="F168" s="584">
        <v>6.8609999999999998</v>
      </c>
      <c r="G168" s="585">
        <v>65.209999999999994</v>
      </c>
      <c r="H168" s="585">
        <v>104.94</v>
      </c>
      <c r="I168" s="473">
        <v>155</v>
      </c>
      <c r="J168" s="473" t="s">
        <v>127</v>
      </c>
      <c r="K168" s="590"/>
      <c r="L168" s="593"/>
      <c r="M168" s="592">
        <f t="shared" si="4"/>
        <v>65.207296080874571</v>
      </c>
      <c r="N168" s="592">
        <f t="shared" si="5"/>
        <v>104.94097070397902</v>
      </c>
    </row>
    <row r="169" spans="1:14" x14ac:dyDescent="0.2">
      <c r="A169" s="474">
        <v>39710</v>
      </c>
      <c r="B169" s="474"/>
      <c r="C169" s="471" t="s">
        <v>27</v>
      </c>
      <c r="D169" s="471" t="s">
        <v>367</v>
      </c>
      <c r="E169" s="471" t="s">
        <v>20</v>
      </c>
      <c r="F169" s="586">
        <v>6.8650000000000002</v>
      </c>
      <c r="G169" s="587">
        <v>65.17</v>
      </c>
      <c r="H169" s="587">
        <v>104.88</v>
      </c>
      <c r="I169" s="475">
        <v>0.7</v>
      </c>
      <c r="J169" s="475" t="s">
        <v>17</v>
      </c>
      <c r="K169" s="472" t="s">
        <v>368</v>
      </c>
      <c r="L169" s="593"/>
      <c r="M169" s="592">
        <f t="shared" si="4"/>
        <v>65.169302026348191</v>
      </c>
      <c r="N169" s="592">
        <f t="shared" si="5"/>
        <v>104.87982520029134</v>
      </c>
    </row>
    <row r="170" spans="1:14" x14ac:dyDescent="0.2">
      <c r="A170" s="469">
        <v>38631</v>
      </c>
      <c r="B170" s="469"/>
      <c r="C170" s="471" t="s">
        <v>27</v>
      </c>
      <c r="D170" s="471" t="s">
        <v>367</v>
      </c>
      <c r="E170" s="471" t="s">
        <v>20</v>
      </c>
      <c r="F170" s="584"/>
      <c r="G170" s="585">
        <v>65.046000000000006</v>
      </c>
      <c r="H170" s="585"/>
      <c r="I170" s="473"/>
      <c r="J170" s="473" t="s">
        <v>17</v>
      </c>
      <c r="K170" s="472" t="s">
        <v>499</v>
      </c>
      <c r="L170" s="593"/>
      <c r="M170" s="592" t="e">
        <f t="shared" si="4"/>
        <v>#DIV/0!</v>
      </c>
      <c r="N170" s="592" t="e">
        <f t="shared" si="5"/>
        <v>#DIV/0!</v>
      </c>
    </row>
    <row r="171" spans="1:14" x14ac:dyDescent="0.2">
      <c r="A171" s="469">
        <v>40436</v>
      </c>
      <c r="B171" s="470">
        <v>0.77847222222222223</v>
      </c>
      <c r="C171" s="471" t="s">
        <v>293</v>
      </c>
      <c r="D171" s="471" t="s">
        <v>296</v>
      </c>
      <c r="E171" s="471" t="s">
        <v>20</v>
      </c>
      <c r="F171" s="584">
        <v>6.8920000000000003</v>
      </c>
      <c r="G171" s="585">
        <v>64.91</v>
      </c>
      <c r="H171" s="585">
        <v>104.47</v>
      </c>
      <c r="I171" s="473">
        <v>143</v>
      </c>
      <c r="J171" s="473" t="s">
        <v>127</v>
      </c>
      <c r="K171" s="590"/>
      <c r="L171" s="593"/>
      <c r="M171" s="592">
        <f t="shared" si="4"/>
        <v>64.913995706744103</v>
      </c>
      <c r="N171" s="592">
        <f t="shared" si="5"/>
        <v>104.46894950667441</v>
      </c>
    </row>
    <row r="172" spans="1:14" x14ac:dyDescent="0.2">
      <c r="A172" s="469">
        <v>41529</v>
      </c>
      <c r="B172" s="470">
        <v>0.37013888888888885</v>
      </c>
      <c r="C172" s="471" t="s">
        <v>27</v>
      </c>
      <c r="D172" s="471" t="s">
        <v>28</v>
      </c>
      <c r="E172" s="471" t="s">
        <v>20</v>
      </c>
      <c r="F172" s="584">
        <v>7.0709999999999997</v>
      </c>
      <c r="G172" s="585">
        <v>63.27</v>
      </c>
      <c r="H172" s="585">
        <v>101.82</v>
      </c>
      <c r="I172" s="473">
        <v>129</v>
      </c>
      <c r="J172" s="473" t="s">
        <v>17</v>
      </c>
      <c r="K172" s="590"/>
      <c r="L172" s="593"/>
      <c r="M172" s="592">
        <f t="shared" si="4"/>
        <v>63.270719616868959</v>
      </c>
      <c r="N172" s="592">
        <f t="shared" si="5"/>
        <v>101.82435299109038</v>
      </c>
    </row>
    <row r="173" spans="1:14" x14ac:dyDescent="0.2">
      <c r="A173" s="474">
        <v>39707</v>
      </c>
      <c r="B173" s="474"/>
      <c r="C173" s="471" t="s">
        <v>27</v>
      </c>
      <c r="D173" s="471" t="s">
        <v>367</v>
      </c>
      <c r="E173" s="471" t="s">
        <v>20</v>
      </c>
      <c r="F173" s="586">
        <v>7.11</v>
      </c>
      <c r="G173" s="587">
        <v>62.92</v>
      </c>
      <c r="H173" s="587">
        <v>101.27</v>
      </c>
      <c r="I173" s="475">
        <v>0.67</v>
      </c>
      <c r="J173" s="475" t="s">
        <v>17</v>
      </c>
      <c r="K173" s="472" t="s">
        <v>368</v>
      </c>
      <c r="L173" s="593"/>
      <c r="M173" s="592">
        <f t="shared" si="4"/>
        <v>62.923665036692043</v>
      </c>
      <c r="N173" s="592">
        <f t="shared" si="5"/>
        <v>101.26582278481013</v>
      </c>
    </row>
    <row r="174" spans="1:14" x14ac:dyDescent="0.2">
      <c r="A174" s="474">
        <v>39711</v>
      </c>
      <c r="B174" s="474"/>
      <c r="C174" s="471" t="s">
        <v>27</v>
      </c>
      <c r="D174" s="471" t="s">
        <v>367</v>
      </c>
      <c r="E174" s="471" t="s">
        <v>20</v>
      </c>
      <c r="F174" s="586">
        <v>7.17</v>
      </c>
      <c r="G174" s="587">
        <v>62.4</v>
      </c>
      <c r="H174" s="587">
        <v>100.42</v>
      </c>
      <c r="I174" s="475">
        <v>1.62</v>
      </c>
      <c r="J174" s="475" t="s">
        <v>17</v>
      </c>
      <c r="K174" s="472" t="s">
        <v>368</v>
      </c>
      <c r="L174" s="593"/>
      <c r="M174" s="592">
        <f t="shared" si="4"/>
        <v>62.397107170276207</v>
      </c>
      <c r="N174" s="592">
        <f t="shared" si="5"/>
        <v>100.41841004184101</v>
      </c>
    </row>
    <row r="175" spans="1:14" x14ac:dyDescent="0.2">
      <c r="A175" s="469">
        <v>38244</v>
      </c>
      <c r="B175" s="469"/>
      <c r="C175" s="471" t="s">
        <v>293</v>
      </c>
      <c r="D175" s="471" t="s">
        <v>367</v>
      </c>
      <c r="E175" s="471" t="s">
        <v>20</v>
      </c>
      <c r="F175" s="584">
        <v>7.2389999999999999</v>
      </c>
      <c r="G175" s="585">
        <v>61.8</v>
      </c>
      <c r="H175" s="585"/>
      <c r="I175" s="473"/>
      <c r="J175" s="473" t="s">
        <v>17</v>
      </c>
      <c r="K175" s="590"/>
      <c r="L175" s="593"/>
      <c r="M175" s="592">
        <f t="shared" si="4"/>
        <v>61.802356459577346</v>
      </c>
      <c r="N175" s="592">
        <f t="shared" si="5"/>
        <v>99.461251554082068</v>
      </c>
    </row>
    <row r="176" spans="1:14" x14ac:dyDescent="0.2">
      <c r="A176" s="474">
        <v>39709</v>
      </c>
      <c r="B176" s="474"/>
      <c r="C176" s="471" t="s">
        <v>27</v>
      </c>
      <c r="D176" s="471" t="s">
        <v>367</v>
      </c>
      <c r="E176" s="471" t="s">
        <v>20</v>
      </c>
      <c r="F176" s="586">
        <v>7.5789999999999997</v>
      </c>
      <c r="G176" s="587">
        <v>59.03</v>
      </c>
      <c r="H176" s="587">
        <v>95</v>
      </c>
      <c r="I176" s="475">
        <v>1.2</v>
      </c>
      <c r="J176" s="475" t="s">
        <v>17</v>
      </c>
      <c r="K176" s="472" t="s">
        <v>368</v>
      </c>
      <c r="L176" s="593"/>
      <c r="M176" s="592">
        <f t="shared" si="4"/>
        <v>59.02985333300969</v>
      </c>
      <c r="N176" s="592">
        <f t="shared" si="5"/>
        <v>94.999340282359157</v>
      </c>
    </row>
    <row r="177" spans="1:14" x14ac:dyDescent="0.2">
      <c r="A177" s="469">
        <v>38630</v>
      </c>
      <c r="B177" s="469"/>
      <c r="C177" s="471" t="s">
        <v>27</v>
      </c>
      <c r="D177" s="471" t="s">
        <v>367</v>
      </c>
      <c r="E177" s="471" t="s">
        <v>20</v>
      </c>
      <c r="F177" s="584"/>
      <c r="G177" s="585">
        <v>58.71</v>
      </c>
      <c r="H177" s="585"/>
      <c r="I177" s="473"/>
      <c r="J177" s="473" t="s">
        <v>17</v>
      </c>
      <c r="K177" s="472" t="s">
        <v>499</v>
      </c>
      <c r="L177" s="593"/>
      <c r="M177" s="592" t="e">
        <f t="shared" si="4"/>
        <v>#DIV/0!</v>
      </c>
      <c r="N177" s="592" t="e">
        <f t="shared" si="5"/>
        <v>#DIV/0!</v>
      </c>
    </row>
    <row r="178" spans="1:14" x14ac:dyDescent="0.2">
      <c r="A178" s="469">
        <v>41890</v>
      </c>
      <c r="B178" s="470">
        <v>0.36527777777777781</v>
      </c>
      <c r="C178" s="471" t="s">
        <v>27</v>
      </c>
      <c r="D178" s="471" t="s">
        <v>28</v>
      </c>
      <c r="E178" s="471" t="s">
        <v>20</v>
      </c>
      <c r="F178" s="580">
        <v>8.1120000000000001</v>
      </c>
      <c r="G178" s="585">
        <v>55.15</v>
      </c>
      <c r="H178" s="585">
        <v>88.76</v>
      </c>
      <c r="I178" s="473">
        <v>115</v>
      </c>
      <c r="J178" s="473" t="s">
        <v>17</v>
      </c>
      <c r="K178" s="590"/>
      <c r="L178" s="593"/>
      <c r="M178" s="592">
        <f t="shared" si="4"/>
        <v>55.15128925183437</v>
      </c>
      <c r="N178" s="592">
        <f t="shared" si="5"/>
        <v>88.757396449704146</v>
      </c>
    </row>
    <row r="179" spans="1:14" x14ac:dyDescent="0.2">
      <c r="A179" s="469">
        <v>38629</v>
      </c>
      <c r="B179" s="469"/>
      <c r="C179" s="471" t="s">
        <v>27</v>
      </c>
      <c r="D179" s="471" t="s">
        <v>367</v>
      </c>
      <c r="E179" s="471" t="s">
        <v>20</v>
      </c>
      <c r="F179" s="584"/>
      <c r="G179" s="585">
        <v>53.39</v>
      </c>
      <c r="H179" s="585"/>
      <c r="I179" s="473"/>
      <c r="J179" s="473" t="s">
        <v>17</v>
      </c>
      <c r="K179" s="472" t="s">
        <v>499</v>
      </c>
      <c r="L179" s="593"/>
      <c r="M179" s="592" t="e">
        <f t="shared" si="4"/>
        <v>#DIV/0!</v>
      </c>
      <c r="N179" s="592" t="e">
        <f t="shared" si="5"/>
        <v>#DIV/0!</v>
      </c>
    </row>
    <row r="180" spans="1:14" x14ac:dyDescent="0.2">
      <c r="A180" s="469">
        <v>40434</v>
      </c>
      <c r="B180" s="470">
        <v>0.37222222222222223</v>
      </c>
      <c r="C180" s="471" t="s">
        <v>293</v>
      </c>
      <c r="D180" s="471" t="s">
        <v>286</v>
      </c>
      <c r="E180" s="471" t="s">
        <v>20</v>
      </c>
      <c r="F180" s="584">
        <v>8.49</v>
      </c>
      <c r="G180" s="585">
        <v>52.7</v>
      </c>
      <c r="H180" s="585"/>
      <c r="I180" s="473">
        <v>266</v>
      </c>
      <c r="J180" s="473" t="s">
        <v>127</v>
      </c>
      <c r="K180" s="590"/>
      <c r="L180" s="593"/>
      <c r="M180" s="592">
        <f t="shared" si="4"/>
        <v>52.695790154402872</v>
      </c>
      <c r="N180" s="592">
        <f t="shared" si="5"/>
        <v>84.805653710247356</v>
      </c>
    </row>
    <row r="181" spans="1:14" x14ac:dyDescent="0.2">
      <c r="A181" s="469">
        <v>41526</v>
      </c>
      <c r="B181" s="476">
        <v>0.34375</v>
      </c>
      <c r="C181" s="481" t="s">
        <v>27</v>
      </c>
      <c r="D181" s="481" t="s">
        <v>28</v>
      </c>
      <c r="E181" s="471" t="s">
        <v>20</v>
      </c>
      <c r="F181" s="580">
        <v>10.952999999999999</v>
      </c>
      <c r="G181" s="581">
        <v>40.840000000000003</v>
      </c>
      <c r="H181" s="581">
        <v>65.73</v>
      </c>
      <c r="I181" s="477">
        <v>259</v>
      </c>
      <c r="J181" s="477" t="s">
        <v>17</v>
      </c>
      <c r="K181" s="590"/>
      <c r="L181" s="593"/>
      <c r="M181" s="592">
        <f t="shared" si="4"/>
        <v>40.846093162684234</v>
      </c>
      <c r="N181" s="592">
        <f t="shared" si="5"/>
        <v>65.735414954806899</v>
      </c>
    </row>
    <row r="182" spans="1:14" x14ac:dyDescent="0.2">
      <c r="A182" s="469">
        <v>40439</v>
      </c>
      <c r="B182" s="470">
        <v>0.78194444444444444</v>
      </c>
      <c r="C182" s="471" t="s">
        <v>94</v>
      </c>
      <c r="D182" s="471" t="s">
        <v>95</v>
      </c>
      <c r="E182" s="471" t="s">
        <v>26</v>
      </c>
      <c r="F182" s="584">
        <v>6.2210000000000001</v>
      </c>
      <c r="G182" s="585">
        <v>71.92</v>
      </c>
      <c r="H182" s="585">
        <v>115.74</v>
      </c>
      <c r="I182" s="473">
        <v>146</v>
      </c>
      <c r="J182" s="473" t="s">
        <v>127</v>
      </c>
      <c r="K182" s="590"/>
      <c r="L182" s="593"/>
      <c r="M182" s="592">
        <f t="shared" si="4"/>
        <v>71.915649961562522</v>
      </c>
      <c r="N182" s="592">
        <f t="shared" si="5"/>
        <v>115.73701977174089</v>
      </c>
    </row>
    <row r="183" spans="1:14" x14ac:dyDescent="0.2">
      <c r="A183" s="469">
        <v>40799</v>
      </c>
      <c r="B183" s="471"/>
      <c r="C183" s="471" t="s">
        <v>94</v>
      </c>
      <c r="D183" s="471" t="s">
        <v>95</v>
      </c>
      <c r="E183" s="471" t="s">
        <v>26</v>
      </c>
      <c r="F183" s="584">
        <v>6.242</v>
      </c>
      <c r="G183" s="585">
        <v>71.67</v>
      </c>
      <c r="H183" s="585">
        <v>115.35</v>
      </c>
      <c r="I183" s="473">
        <v>171</v>
      </c>
      <c r="J183" s="473" t="s">
        <v>127</v>
      </c>
      <c r="K183" s="590"/>
      <c r="L183" s="593"/>
      <c r="M183" s="592">
        <f t="shared" si="4"/>
        <v>71.673703686459532</v>
      </c>
      <c r="N183" s="592">
        <f t="shared" si="5"/>
        <v>115.34764498558155</v>
      </c>
    </row>
    <row r="184" spans="1:14" x14ac:dyDescent="0.2">
      <c r="A184" s="469">
        <v>40436</v>
      </c>
      <c r="B184" s="470">
        <v>0.77777777777777779</v>
      </c>
      <c r="C184" s="471" t="s">
        <v>94</v>
      </c>
      <c r="D184" s="471" t="s">
        <v>95</v>
      </c>
      <c r="E184" s="471" t="s">
        <v>26</v>
      </c>
      <c r="F184" s="584">
        <v>6.2549999999999999</v>
      </c>
      <c r="G184" s="585">
        <v>71.52</v>
      </c>
      <c r="H184" s="585">
        <v>115.11</v>
      </c>
      <c r="I184" s="473">
        <v>102</v>
      </c>
      <c r="J184" s="473" t="s">
        <v>127</v>
      </c>
      <c r="K184" s="590"/>
      <c r="L184" s="593"/>
      <c r="M184" s="592">
        <f t="shared" si="4"/>
        <v>71.524741552498867</v>
      </c>
      <c r="N184" s="592">
        <f t="shared" si="5"/>
        <v>115.10791366906474</v>
      </c>
    </row>
    <row r="185" spans="1:14" x14ac:dyDescent="0.2">
      <c r="A185" s="469">
        <v>40074</v>
      </c>
      <c r="B185" s="470">
        <v>0.78749999999999998</v>
      </c>
      <c r="C185" s="471" t="s">
        <v>94</v>
      </c>
      <c r="D185" s="471" t="s">
        <v>95</v>
      </c>
      <c r="E185" s="471" t="s">
        <v>26</v>
      </c>
      <c r="F185" s="584">
        <v>6.2949999999999999</v>
      </c>
      <c r="G185" s="585">
        <v>71.069999999999993</v>
      </c>
      <c r="H185" s="585">
        <v>114.377</v>
      </c>
      <c r="I185" s="473">
        <v>130</v>
      </c>
      <c r="J185" s="473" t="s">
        <v>17</v>
      </c>
      <c r="K185" s="590"/>
      <c r="L185" s="593"/>
      <c r="M185" s="592">
        <f t="shared" si="4"/>
        <v>71.07025550609697</v>
      </c>
      <c r="N185" s="592">
        <f t="shared" si="5"/>
        <v>114.37648927720413</v>
      </c>
    </row>
    <row r="186" spans="1:14" x14ac:dyDescent="0.2">
      <c r="A186" s="469">
        <v>40075</v>
      </c>
      <c r="B186" s="470">
        <v>0.7895833333333333</v>
      </c>
      <c r="C186" s="471" t="s">
        <v>94</v>
      </c>
      <c r="D186" s="471" t="s">
        <v>95</v>
      </c>
      <c r="E186" s="471" t="s">
        <v>26</v>
      </c>
      <c r="F186" s="584">
        <v>6.3179999999999996</v>
      </c>
      <c r="G186" s="585">
        <v>70.811999999999998</v>
      </c>
      <c r="H186" s="585">
        <v>113.96</v>
      </c>
      <c r="I186" s="473">
        <v>279</v>
      </c>
      <c r="J186" s="473" t="s">
        <v>17</v>
      </c>
      <c r="K186" s="590"/>
      <c r="L186" s="593"/>
      <c r="M186" s="592">
        <f t="shared" si="4"/>
        <v>70.81153187889845</v>
      </c>
      <c r="N186" s="592">
        <f t="shared" si="5"/>
        <v>113.96011396011397</v>
      </c>
    </row>
    <row r="187" spans="1:14" x14ac:dyDescent="0.2">
      <c r="A187" s="469">
        <v>40072</v>
      </c>
      <c r="B187" s="470">
        <v>0.78680555555555554</v>
      </c>
      <c r="C187" s="471" t="s">
        <v>94</v>
      </c>
      <c r="D187" s="471" t="s">
        <v>95</v>
      </c>
      <c r="E187" s="471" t="s">
        <v>26</v>
      </c>
      <c r="F187" s="584">
        <v>6.492</v>
      </c>
      <c r="G187" s="585">
        <v>68.914000000000001</v>
      </c>
      <c r="H187" s="585">
        <v>110.90600000000001</v>
      </c>
      <c r="I187" s="473">
        <v>116</v>
      </c>
      <c r="J187" s="473" t="s">
        <v>17</v>
      </c>
      <c r="K187" s="590"/>
      <c r="L187" s="593"/>
      <c r="M187" s="592">
        <f t="shared" si="4"/>
        <v>68.913625756451083</v>
      </c>
      <c r="N187" s="592">
        <f t="shared" si="5"/>
        <v>110.90573012939002</v>
      </c>
    </row>
    <row r="188" spans="1:14" x14ac:dyDescent="0.2">
      <c r="A188" s="469">
        <v>40073</v>
      </c>
      <c r="B188" s="470">
        <v>0.78611111111111109</v>
      </c>
      <c r="C188" s="471" t="s">
        <v>94</v>
      </c>
      <c r="D188" s="471" t="s">
        <v>95</v>
      </c>
      <c r="E188" s="471" t="s">
        <v>26</v>
      </c>
      <c r="F188" s="584">
        <v>6.6929999999999996</v>
      </c>
      <c r="G188" s="585">
        <v>66.843999999999994</v>
      </c>
      <c r="H188" s="585">
        <v>107.575</v>
      </c>
      <c r="I188" s="473">
        <v>171</v>
      </c>
      <c r="J188" s="473" t="s">
        <v>17</v>
      </c>
      <c r="K188" s="590"/>
      <c r="L188" s="593"/>
      <c r="M188" s="592">
        <f t="shared" si="4"/>
        <v>66.84405474538778</v>
      </c>
      <c r="N188" s="592">
        <f t="shared" si="5"/>
        <v>107.57507844016138</v>
      </c>
    </row>
    <row r="189" spans="1:14" x14ac:dyDescent="0.2">
      <c r="A189" s="469">
        <v>40071</v>
      </c>
      <c r="B189" s="470">
        <v>0.78402777777777777</v>
      </c>
      <c r="C189" s="471" t="s">
        <v>94</v>
      </c>
      <c r="D189" s="471" t="s">
        <v>95</v>
      </c>
      <c r="E189" s="471" t="s">
        <v>26</v>
      </c>
      <c r="F189" s="584">
        <v>6.8490000000000002</v>
      </c>
      <c r="G189" s="585">
        <v>65.322000000000003</v>
      </c>
      <c r="H189" s="585">
        <v>105.125</v>
      </c>
      <c r="I189" s="473">
        <v>217</v>
      </c>
      <c r="J189" s="473" t="s">
        <v>17</v>
      </c>
      <c r="K189" s="590"/>
      <c r="L189" s="593"/>
      <c r="M189" s="592">
        <f t="shared" si="4"/>
        <v>65.321544519036408</v>
      </c>
      <c r="N189" s="592">
        <f t="shared" si="5"/>
        <v>105.12483574244415</v>
      </c>
    </row>
    <row r="190" spans="1:14" x14ac:dyDescent="0.2">
      <c r="A190" s="469">
        <v>40070</v>
      </c>
      <c r="B190" s="470">
        <v>0.3215277777777778</v>
      </c>
      <c r="C190" s="471" t="s">
        <v>94</v>
      </c>
      <c r="D190" s="471" t="s">
        <v>95</v>
      </c>
      <c r="E190" s="471" t="s">
        <v>26</v>
      </c>
      <c r="F190" s="584">
        <v>7.7039999999999997</v>
      </c>
      <c r="G190" s="585">
        <v>58.072000000000003</v>
      </c>
      <c r="H190" s="585">
        <v>93.457999999999998</v>
      </c>
      <c r="I190" s="473">
        <v>211</v>
      </c>
      <c r="J190" s="473" t="s">
        <v>17</v>
      </c>
      <c r="K190" s="590"/>
      <c r="L190" s="593"/>
      <c r="M190" s="592">
        <f t="shared" si="4"/>
        <v>58.07207404087233</v>
      </c>
      <c r="N190" s="592">
        <f t="shared" si="5"/>
        <v>93.457943925233664</v>
      </c>
    </row>
    <row r="191" spans="1:14" x14ac:dyDescent="0.2">
      <c r="A191" s="469">
        <v>38631</v>
      </c>
      <c r="B191" s="469"/>
      <c r="C191" s="471" t="s">
        <v>94</v>
      </c>
      <c r="D191" s="471" t="s">
        <v>488</v>
      </c>
      <c r="E191" s="471" t="s">
        <v>26</v>
      </c>
      <c r="F191" s="584"/>
      <c r="G191" s="585">
        <v>50.279000000000003</v>
      </c>
      <c r="H191" s="585"/>
      <c r="I191" s="473"/>
      <c r="J191" s="473" t="s">
        <v>17</v>
      </c>
      <c r="K191" s="472" t="s">
        <v>423</v>
      </c>
      <c r="L191" s="593"/>
      <c r="M191" s="592" t="e">
        <f t="shared" si="4"/>
        <v>#DIV/0!</v>
      </c>
      <c r="N191" s="592" t="e">
        <f t="shared" si="5"/>
        <v>#DIV/0!</v>
      </c>
    </row>
    <row r="192" spans="1:14" x14ac:dyDescent="0.2">
      <c r="A192" s="469">
        <v>38630</v>
      </c>
      <c r="B192" s="469"/>
      <c r="C192" s="471" t="s">
        <v>94</v>
      </c>
      <c r="D192" s="471" t="s">
        <v>488</v>
      </c>
      <c r="E192" s="471" t="s">
        <v>26</v>
      </c>
      <c r="F192" s="584"/>
      <c r="G192" s="585">
        <v>47.44</v>
      </c>
      <c r="H192" s="585"/>
      <c r="I192" s="473"/>
      <c r="J192" s="473" t="s">
        <v>502</v>
      </c>
      <c r="K192" s="472" t="s">
        <v>423</v>
      </c>
      <c r="L192" s="593"/>
      <c r="M192" s="592" t="e">
        <f t="shared" si="4"/>
        <v>#DIV/0!</v>
      </c>
      <c r="N192" s="592" t="e">
        <f t="shared" si="5"/>
        <v>#DIV/0!</v>
      </c>
    </row>
    <row r="193" spans="1:14" x14ac:dyDescent="0.2">
      <c r="A193" s="469">
        <v>38628</v>
      </c>
      <c r="B193" s="469"/>
      <c r="C193" s="471" t="s">
        <v>94</v>
      </c>
      <c r="D193" s="471" t="s">
        <v>488</v>
      </c>
      <c r="E193" s="471" t="s">
        <v>26</v>
      </c>
      <c r="F193" s="584"/>
      <c r="G193" s="585">
        <v>47.43</v>
      </c>
      <c r="H193" s="585"/>
      <c r="I193" s="473"/>
      <c r="J193" s="473" t="s">
        <v>17</v>
      </c>
      <c r="K193" s="472" t="s">
        <v>423</v>
      </c>
      <c r="L193" s="593"/>
      <c r="M193" s="592" t="e">
        <f t="shared" si="4"/>
        <v>#DIV/0!</v>
      </c>
      <c r="N193" s="592" t="e">
        <f t="shared" si="5"/>
        <v>#DIV/0!</v>
      </c>
    </row>
    <row r="194" spans="1:14" x14ac:dyDescent="0.2">
      <c r="A194" s="469">
        <v>41529</v>
      </c>
      <c r="B194" s="470">
        <v>0.39930555555555558</v>
      </c>
      <c r="C194" s="471" t="s">
        <v>83</v>
      </c>
      <c r="D194" s="471" t="s">
        <v>82</v>
      </c>
      <c r="E194" s="471" t="s">
        <v>26</v>
      </c>
      <c r="F194" s="584">
        <v>8.1159999999999997</v>
      </c>
      <c r="G194" s="585">
        <v>55.12</v>
      </c>
      <c r="H194" s="585">
        <v>88.71</v>
      </c>
      <c r="I194" s="473">
        <v>157</v>
      </c>
      <c r="J194" s="473" t="s">
        <v>17</v>
      </c>
      <c r="K194" s="590"/>
      <c r="L194" s="593"/>
      <c r="M194" s="592">
        <f t="shared" ref="M194:M257" si="6">200*100/2.54/12/5280/F194*3600</f>
        <v>55.124107739142488</v>
      </c>
      <c r="N194" s="592">
        <f t="shared" ref="N194:N257" si="7">200/1000/F194*3600</f>
        <v>88.713652045342542</v>
      </c>
    </row>
    <row r="195" spans="1:14" x14ac:dyDescent="0.2">
      <c r="A195" s="469">
        <v>41527</v>
      </c>
      <c r="B195" s="471"/>
      <c r="C195" s="471" t="s">
        <v>83</v>
      </c>
      <c r="D195" s="471" t="s">
        <v>82</v>
      </c>
      <c r="E195" s="471" t="s">
        <v>26</v>
      </c>
      <c r="F195" s="584">
        <v>8.4269999999999996</v>
      </c>
      <c r="G195" s="585">
        <v>53.09</v>
      </c>
      <c r="H195" s="585">
        <v>85.44</v>
      </c>
      <c r="I195" s="473">
        <v>305</v>
      </c>
      <c r="J195" s="473" t="s">
        <v>17</v>
      </c>
      <c r="K195" s="590"/>
      <c r="L195" s="593"/>
      <c r="M195" s="592">
        <f t="shared" si="6"/>
        <v>53.08974230578859</v>
      </c>
      <c r="N195" s="592">
        <f t="shared" si="7"/>
        <v>85.439658241367042</v>
      </c>
    </row>
    <row r="196" spans="1:14" x14ac:dyDescent="0.2">
      <c r="A196" s="469">
        <v>41527</v>
      </c>
      <c r="B196" s="470">
        <v>0.33749999999999997</v>
      </c>
      <c r="C196" s="471" t="s">
        <v>83</v>
      </c>
      <c r="D196" s="471" t="s">
        <v>82</v>
      </c>
      <c r="E196" s="471" t="s">
        <v>26</v>
      </c>
      <c r="F196" s="584">
        <v>8.9160000000000004</v>
      </c>
      <c r="G196" s="585">
        <v>50.18</v>
      </c>
      <c r="H196" s="585">
        <v>80.75</v>
      </c>
      <c r="I196" s="473">
        <v>35</v>
      </c>
      <c r="J196" s="473" t="s">
        <v>17</v>
      </c>
      <c r="K196" s="590"/>
      <c r="L196" s="593"/>
      <c r="M196" s="592">
        <f t="shared" si="6"/>
        <v>50.178023599246337</v>
      </c>
      <c r="N196" s="592">
        <f t="shared" si="7"/>
        <v>80.753701211305525</v>
      </c>
    </row>
    <row r="197" spans="1:14" x14ac:dyDescent="0.2">
      <c r="A197" s="469">
        <v>38244</v>
      </c>
      <c r="B197" s="469"/>
      <c r="C197" s="471" t="s">
        <v>543</v>
      </c>
      <c r="D197" s="471" t="s">
        <v>544</v>
      </c>
      <c r="E197" s="471" t="s">
        <v>26</v>
      </c>
      <c r="F197" s="584">
        <v>7.0490000000000004</v>
      </c>
      <c r="G197" s="585">
        <v>63.47</v>
      </c>
      <c r="H197" s="585"/>
      <c r="I197" s="473"/>
      <c r="J197" s="473" t="s">
        <v>17</v>
      </c>
      <c r="K197" s="590" t="s">
        <v>468</v>
      </c>
      <c r="L197" s="593"/>
      <c r="M197" s="592">
        <f t="shared" si="6"/>
        <v>63.468188170078079</v>
      </c>
      <c r="N197" s="592">
        <f t="shared" si="7"/>
        <v>102.14214782238616</v>
      </c>
    </row>
    <row r="198" spans="1:14" x14ac:dyDescent="0.2">
      <c r="A198" s="474">
        <v>38995</v>
      </c>
      <c r="B198" s="474"/>
      <c r="C198" s="471" t="s">
        <v>379</v>
      </c>
      <c r="D198" s="471" t="s">
        <v>470</v>
      </c>
      <c r="E198" s="471" t="s">
        <v>26</v>
      </c>
      <c r="F198" s="586">
        <v>5.7939999999999996</v>
      </c>
      <c r="G198" s="587">
        <v>77.22</v>
      </c>
      <c r="H198" s="587">
        <v>124.27</v>
      </c>
      <c r="I198" s="475">
        <v>0.66</v>
      </c>
      <c r="J198" s="475" t="s">
        <v>17</v>
      </c>
      <c r="K198" s="472" t="s">
        <v>460</v>
      </c>
      <c r="L198" s="593"/>
      <c r="M198" s="592">
        <f t="shared" si="6"/>
        <v>77.215612428526128</v>
      </c>
      <c r="N198" s="592">
        <f t="shared" si="7"/>
        <v>124.26648256817398</v>
      </c>
    </row>
    <row r="199" spans="1:14" x14ac:dyDescent="0.2">
      <c r="A199" s="474">
        <v>39710</v>
      </c>
      <c r="B199" s="474"/>
      <c r="C199" s="471" t="s">
        <v>379</v>
      </c>
      <c r="D199" s="471" t="s">
        <v>105</v>
      </c>
      <c r="E199" s="471" t="s">
        <v>26</v>
      </c>
      <c r="F199" s="586">
        <v>5.9039999999999999</v>
      </c>
      <c r="G199" s="587">
        <v>75.78</v>
      </c>
      <c r="H199" s="587">
        <v>121.95</v>
      </c>
      <c r="I199" s="475">
        <v>0.78</v>
      </c>
      <c r="J199" s="475" t="s">
        <v>17</v>
      </c>
      <c r="K199" s="472" t="s">
        <v>460</v>
      </c>
      <c r="L199" s="593"/>
      <c r="M199" s="592">
        <f t="shared" si="6"/>
        <v>75.77697466308949</v>
      </c>
      <c r="N199" s="592">
        <f t="shared" si="7"/>
        <v>121.95121951219514</v>
      </c>
    </row>
    <row r="200" spans="1:14" x14ac:dyDescent="0.2">
      <c r="A200" s="469">
        <v>38632</v>
      </c>
      <c r="B200" s="469"/>
      <c r="C200" s="471" t="s">
        <v>379</v>
      </c>
      <c r="D200" s="471" t="s">
        <v>105</v>
      </c>
      <c r="E200" s="471" t="s">
        <v>26</v>
      </c>
      <c r="F200" s="584"/>
      <c r="G200" s="585">
        <v>75.777000000000001</v>
      </c>
      <c r="H200" s="585"/>
      <c r="I200" s="473"/>
      <c r="J200" s="473" t="s">
        <v>17</v>
      </c>
      <c r="K200" s="472" t="s">
        <v>460</v>
      </c>
      <c r="L200" s="593"/>
      <c r="M200" s="592" t="e">
        <f t="shared" si="6"/>
        <v>#DIV/0!</v>
      </c>
      <c r="N200" s="592" t="e">
        <f t="shared" si="7"/>
        <v>#DIV/0!</v>
      </c>
    </row>
    <row r="201" spans="1:14" x14ac:dyDescent="0.2">
      <c r="A201" s="474">
        <v>38997</v>
      </c>
      <c r="B201" s="474"/>
      <c r="C201" s="471" t="s">
        <v>379</v>
      </c>
      <c r="D201" s="471" t="s">
        <v>470</v>
      </c>
      <c r="E201" s="471" t="s">
        <v>26</v>
      </c>
      <c r="F201" s="586">
        <v>5.93</v>
      </c>
      <c r="G201" s="587">
        <v>75.44</v>
      </c>
      <c r="H201" s="587">
        <v>121.42</v>
      </c>
      <c r="I201" s="475">
        <v>0.85</v>
      </c>
      <c r="J201" s="475" t="s">
        <v>17</v>
      </c>
      <c r="K201" s="472" t="s">
        <v>460</v>
      </c>
      <c r="L201" s="593"/>
      <c r="M201" s="592">
        <f t="shared" si="6"/>
        <v>75.444731603858415</v>
      </c>
      <c r="N201" s="592">
        <f t="shared" si="7"/>
        <v>121.41652613827995</v>
      </c>
    </row>
    <row r="202" spans="1:14" x14ac:dyDescent="0.2">
      <c r="A202" s="469">
        <v>40071</v>
      </c>
      <c r="B202" s="470">
        <v>0.78125</v>
      </c>
      <c r="C202" s="471" t="s">
        <v>379</v>
      </c>
      <c r="D202" s="471" t="s">
        <v>105</v>
      </c>
      <c r="E202" s="471" t="s">
        <v>26</v>
      </c>
      <c r="F202" s="584">
        <v>5.9530000000000003</v>
      </c>
      <c r="G202" s="585">
        <v>75.153000000000006</v>
      </c>
      <c r="H202" s="585">
        <v>120.94799999999999</v>
      </c>
      <c r="I202" s="473">
        <v>91</v>
      </c>
      <c r="J202" s="473" t="s">
        <v>17</v>
      </c>
      <c r="K202" s="472" t="s">
        <v>460</v>
      </c>
      <c r="L202" s="593"/>
      <c r="M202" s="592">
        <f t="shared" si="6"/>
        <v>75.153243475706432</v>
      </c>
      <c r="N202" s="592">
        <f t="shared" si="7"/>
        <v>120.94742146816732</v>
      </c>
    </row>
    <row r="203" spans="1:14" x14ac:dyDescent="0.2">
      <c r="A203" s="474">
        <v>39709</v>
      </c>
      <c r="B203" s="474"/>
      <c r="C203" s="471" t="s">
        <v>379</v>
      </c>
      <c r="D203" s="471" t="s">
        <v>105</v>
      </c>
      <c r="E203" s="471" t="s">
        <v>26</v>
      </c>
      <c r="F203" s="586">
        <v>5.9880000000000004</v>
      </c>
      <c r="G203" s="587">
        <v>74.709999999999994</v>
      </c>
      <c r="H203" s="587">
        <v>120.24</v>
      </c>
      <c r="I203" s="475">
        <v>0.24</v>
      </c>
      <c r="J203" s="475" t="s">
        <v>17</v>
      </c>
      <c r="K203" s="472" t="s">
        <v>460</v>
      </c>
      <c r="L203" s="593"/>
      <c r="M203" s="592">
        <f t="shared" si="6"/>
        <v>74.713971010501069</v>
      </c>
      <c r="N203" s="592">
        <f t="shared" si="7"/>
        <v>120.24048096192384</v>
      </c>
    </row>
    <row r="204" spans="1:14" x14ac:dyDescent="0.2">
      <c r="A204" s="469">
        <v>40072</v>
      </c>
      <c r="B204" s="470">
        <v>0.78194444444444444</v>
      </c>
      <c r="C204" s="471" t="s">
        <v>379</v>
      </c>
      <c r="D204" s="471" t="s">
        <v>105</v>
      </c>
      <c r="E204" s="471" t="s">
        <v>26</v>
      </c>
      <c r="F204" s="584">
        <v>6.0629999999999997</v>
      </c>
      <c r="G204" s="585">
        <v>73.790000000000006</v>
      </c>
      <c r="H204" s="585">
        <v>118.753</v>
      </c>
      <c r="I204" s="473">
        <v>165</v>
      </c>
      <c r="J204" s="473" t="s">
        <v>17</v>
      </c>
      <c r="K204" s="472" t="s">
        <v>460</v>
      </c>
      <c r="L204" s="593"/>
      <c r="M204" s="592">
        <f t="shared" si="6"/>
        <v>73.789750686274203</v>
      </c>
      <c r="N204" s="592">
        <f t="shared" si="7"/>
        <v>118.75309252845128</v>
      </c>
    </row>
    <row r="205" spans="1:14" x14ac:dyDescent="0.2">
      <c r="A205" s="469">
        <v>38631</v>
      </c>
      <c r="B205" s="469"/>
      <c r="C205" s="471" t="s">
        <v>379</v>
      </c>
      <c r="D205" s="471" t="s">
        <v>105</v>
      </c>
      <c r="E205" s="471" t="s">
        <v>26</v>
      </c>
      <c r="F205" s="584"/>
      <c r="G205" s="585">
        <v>73.594999999999999</v>
      </c>
      <c r="H205" s="585"/>
      <c r="I205" s="473"/>
      <c r="J205" s="473" t="s">
        <v>17</v>
      </c>
      <c r="K205" s="472" t="s">
        <v>460</v>
      </c>
      <c r="L205" s="593"/>
      <c r="M205" s="592" t="e">
        <f t="shared" si="6"/>
        <v>#DIV/0!</v>
      </c>
      <c r="N205" s="592" t="e">
        <f t="shared" si="7"/>
        <v>#DIV/0!</v>
      </c>
    </row>
    <row r="206" spans="1:14" x14ac:dyDescent="0.2">
      <c r="A206" s="469">
        <v>38630</v>
      </c>
      <c r="B206" s="469"/>
      <c r="C206" s="471" t="s">
        <v>379</v>
      </c>
      <c r="D206" s="471" t="s">
        <v>105</v>
      </c>
      <c r="E206" s="471" t="s">
        <v>26</v>
      </c>
      <c r="F206" s="584"/>
      <c r="G206" s="585">
        <v>73.22</v>
      </c>
      <c r="H206" s="585"/>
      <c r="I206" s="473"/>
      <c r="J206" s="473" t="s">
        <v>17</v>
      </c>
      <c r="K206" s="472" t="s">
        <v>460</v>
      </c>
      <c r="L206" s="593"/>
      <c r="M206" s="592" t="e">
        <f t="shared" si="6"/>
        <v>#DIV/0!</v>
      </c>
      <c r="N206" s="592" t="e">
        <f t="shared" si="7"/>
        <v>#DIV/0!</v>
      </c>
    </row>
    <row r="207" spans="1:14" x14ac:dyDescent="0.2">
      <c r="A207" s="469">
        <v>38247</v>
      </c>
      <c r="B207" s="469"/>
      <c r="C207" s="471" t="s">
        <v>379</v>
      </c>
      <c r="D207" s="471" t="s">
        <v>105</v>
      </c>
      <c r="E207" s="471" t="s">
        <v>26</v>
      </c>
      <c r="F207" s="588">
        <v>6.14</v>
      </c>
      <c r="G207" s="589">
        <v>72.92</v>
      </c>
      <c r="H207" s="589"/>
      <c r="I207" s="478"/>
      <c r="J207" s="478" t="s">
        <v>17</v>
      </c>
      <c r="K207" s="472" t="s">
        <v>460</v>
      </c>
      <c r="L207" s="593"/>
      <c r="M207" s="592">
        <f t="shared" si="6"/>
        <v>72.864374334019615</v>
      </c>
      <c r="N207" s="592">
        <f t="shared" si="7"/>
        <v>117.26384364820846</v>
      </c>
    </row>
    <row r="208" spans="1:14" x14ac:dyDescent="0.2">
      <c r="A208" s="474">
        <v>38996</v>
      </c>
      <c r="B208" s="474"/>
      <c r="C208" s="471" t="s">
        <v>379</v>
      </c>
      <c r="D208" s="471" t="s">
        <v>470</v>
      </c>
      <c r="E208" s="471" t="s">
        <v>26</v>
      </c>
      <c r="F208" s="586">
        <v>6.1630000000000003</v>
      </c>
      <c r="G208" s="587">
        <v>72.59</v>
      </c>
      <c r="H208" s="587">
        <v>116.83</v>
      </c>
      <c r="I208" s="475">
        <v>1.06</v>
      </c>
      <c r="J208" s="475" t="s">
        <v>17</v>
      </c>
      <c r="K208" s="472" t="s">
        <v>460</v>
      </c>
      <c r="L208" s="593"/>
      <c r="M208" s="592">
        <f t="shared" si="6"/>
        <v>72.592448225033323</v>
      </c>
      <c r="N208" s="592">
        <f t="shared" si="7"/>
        <v>116.82622099626805</v>
      </c>
    </row>
    <row r="209" spans="1:14" x14ac:dyDescent="0.2">
      <c r="A209" s="469">
        <v>38633</v>
      </c>
      <c r="B209" s="469"/>
      <c r="C209" s="471" t="s">
        <v>379</v>
      </c>
      <c r="D209" s="471" t="s">
        <v>105</v>
      </c>
      <c r="E209" s="471" t="s">
        <v>26</v>
      </c>
      <c r="F209" s="584"/>
      <c r="G209" s="585">
        <v>72.275999999999996</v>
      </c>
      <c r="H209" s="585"/>
      <c r="I209" s="473"/>
      <c r="J209" s="473" t="s">
        <v>17</v>
      </c>
      <c r="K209" s="472" t="s">
        <v>460</v>
      </c>
      <c r="L209" s="593"/>
      <c r="M209" s="592" t="e">
        <f t="shared" si="6"/>
        <v>#DIV/0!</v>
      </c>
      <c r="N209" s="592" t="e">
        <f t="shared" si="7"/>
        <v>#DIV/0!</v>
      </c>
    </row>
    <row r="210" spans="1:14" x14ac:dyDescent="0.2">
      <c r="A210" s="469">
        <v>38245</v>
      </c>
      <c r="B210" s="469"/>
      <c r="C210" s="471" t="s">
        <v>379</v>
      </c>
      <c r="D210" s="471" t="s">
        <v>105</v>
      </c>
      <c r="E210" s="471" t="s">
        <v>26</v>
      </c>
      <c r="F210" s="588">
        <v>6.2119999999999997</v>
      </c>
      <c r="G210" s="589">
        <v>72.02</v>
      </c>
      <c r="H210" s="589"/>
      <c r="I210" s="478"/>
      <c r="J210" s="478" t="s">
        <v>17</v>
      </c>
      <c r="K210" s="472" t="s">
        <v>460</v>
      </c>
      <c r="L210" s="593"/>
      <c r="M210" s="592">
        <f t="shared" si="6"/>
        <v>72.019841985009734</v>
      </c>
      <c r="N210" s="592">
        <f t="shared" si="7"/>
        <v>115.90470057952351</v>
      </c>
    </row>
    <row r="211" spans="1:14" x14ac:dyDescent="0.2">
      <c r="A211" s="469">
        <v>38629</v>
      </c>
      <c r="B211" s="469"/>
      <c r="C211" s="471" t="s">
        <v>379</v>
      </c>
      <c r="D211" s="471" t="s">
        <v>105</v>
      </c>
      <c r="E211" s="471" t="s">
        <v>26</v>
      </c>
      <c r="F211" s="584"/>
      <c r="G211" s="585">
        <v>70.710999999999999</v>
      </c>
      <c r="H211" s="585"/>
      <c r="I211" s="473"/>
      <c r="J211" s="473" t="s">
        <v>17</v>
      </c>
      <c r="K211" s="472" t="s">
        <v>460</v>
      </c>
      <c r="L211" s="593"/>
      <c r="M211" s="592" t="e">
        <f t="shared" si="6"/>
        <v>#DIV/0!</v>
      </c>
      <c r="N211" s="592" t="e">
        <f t="shared" si="7"/>
        <v>#DIV/0!</v>
      </c>
    </row>
    <row r="212" spans="1:14" x14ac:dyDescent="0.2">
      <c r="A212" s="474">
        <v>39706</v>
      </c>
      <c r="B212" s="474"/>
      <c r="C212" s="471" t="s">
        <v>379</v>
      </c>
      <c r="D212" s="471" t="s">
        <v>105</v>
      </c>
      <c r="E212" s="471" t="s">
        <v>26</v>
      </c>
      <c r="F212" s="586">
        <v>6.3840000000000003</v>
      </c>
      <c r="G212" s="587">
        <v>70.02</v>
      </c>
      <c r="H212" s="587">
        <v>116.69</v>
      </c>
      <c r="I212" s="475">
        <v>1.17</v>
      </c>
      <c r="J212" s="475" t="s">
        <v>17</v>
      </c>
      <c r="K212" s="472" t="s">
        <v>460</v>
      </c>
      <c r="L212" s="593"/>
      <c r="M212" s="592">
        <f t="shared" si="6"/>
        <v>70.079457771127892</v>
      </c>
      <c r="N212" s="592">
        <f t="shared" si="7"/>
        <v>112.78195488721803</v>
      </c>
    </row>
    <row r="213" spans="1:14" x14ac:dyDescent="0.2">
      <c r="A213" s="469">
        <v>38628</v>
      </c>
      <c r="B213" s="469"/>
      <c r="C213" s="471" t="s">
        <v>379</v>
      </c>
      <c r="D213" s="471" t="s">
        <v>105</v>
      </c>
      <c r="E213" s="471" t="s">
        <v>26</v>
      </c>
      <c r="F213" s="584"/>
      <c r="G213" s="585">
        <v>67.37</v>
      </c>
      <c r="H213" s="585"/>
      <c r="I213" s="473"/>
      <c r="J213" s="473" t="s">
        <v>17</v>
      </c>
      <c r="K213" s="472" t="s">
        <v>460</v>
      </c>
      <c r="L213" s="593"/>
      <c r="M213" s="592" t="e">
        <f t="shared" si="6"/>
        <v>#DIV/0!</v>
      </c>
      <c r="N213" s="592" t="e">
        <f t="shared" si="7"/>
        <v>#DIV/0!</v>
      </c>
    </row>
    <row r="214" spans="1:14" x14ac:dyDescent="0.2">
      <c r="A214" s="469">
        <v>37882</v>
      </c>
      <c r="B214" s="469"/>
      <c r="C214" s="471" t="s">
        <v>379</v>
      </c>
      <c r="D214" s="471" t="s">
        <v>105</v>
      </c>
      <c r="E214" s="471" t="s">
        <v>26</v>
      </c>
      <c r="F214" s="584">
        <v>7.7309999999999999</v>
      </c>
      <c r="G214" s="585">
        <v>66.47</v>
      </c>
      <c r="H214" s="585"/>
      <c r="I214" s="473"/>
      <c r="J214" s="473" t="s">
        <v>436</v>
      </c>
      <c r="K214" s="472" t="s">
        <v>460</v>
      </c>
      <c r="L214" s="593"/>
      <c r="M214" s="592">
        <f t="shared" si="6"/>
        <v>57.869261209530521</v>
      </c>
      <c r="N214" s="592">
        <f t="shared" si="7"/>
        <v>93.131548311990699</v>
      </c>
    </row>
    <row r="215" spans="1:14" x14ac:dyDescent="0.2">
      <c r="A215" s="469">
        <v>40070</v>
      </c>
      <c r="B215" s="470">
        <v>0.32430555555555557</v>
      </c>
      <c r="C215" s="471" t="s">
        <v>379</v>
      </c>
      <c r="D215" s="471" t="s">
        <v>105</v>
      </c>
      <c r="E215" s="471" t="s">
        <v>26</v>
      </c>
      <c r="F215" s="584">
        <v>7.1219999999999999</v>
      </c>
      <c r="G215" s="585">
        <v>62.817999999999998</v>
      </c>
      <c r="H215" s="585">
        <v>101.095</v>
      </c>
      <c r="I215" s="473">
        <v>318</v>
      </c>
      <c r="J215" s="473" t="s">
        <v>17</v>
      </c>
      <c r="K215" s="472" t="s">
        <v>460</v>
      </c>
      <c r="L215" s="593"/>
      <c r="M215" s="592">
        <f t="shared" si="6"/>
        <v>62.817643697118854</v>
      </c>
      <c r="N215" s="592">
        <f t="shared" si="7"/>
        <v>101.09519797809605</v>
      </c>
    </row>
    <row r="216" spans="1:14" x14ac:dyDescent="0.2">
      <c r="A216" s="469">
        <v>38244</v>
      </c>
      <c r="B216" s="469"/>
      <c r="C216" s="471" t="s">
        <v>379</v>
      </c>
      <c r="D216" s="471" t="s">
        <v>105</v>
      </c>
      <c r="E216" s="471" t="s">
        <v>26</v>
      </c>
      <c r="F216" s="584">
        <v>7.319</v>
      </c>
      <c r="G216" s="585">
        <v>61.13</v>
      </c>
      <c r="H216" s="585"/>
      <c r="I216" s="473"/>
      <c r="J216" s="473" t="s">
        <v>17</v>
      </c>
      <c r="K216" s="472" t="s">
        <v>460</v>
      </c>
      <c r="L216" s="593"/>
      <c r="M216" s="592">
        <f t="shared" si="6"/>
        <v>61.126828584626367</v>
      </c>
      <c r="N216" s="592">
        <f t="shared" si="7"/>
        <v>98.374094821696971</v>
      </c>
    </row>
    <row r="217" spans="1:14" x14ac:dyDescent="0.2">
      <c r="A217" s="469">
        <v>37879</v>
      </c>
      <c r="B217" s="469"/>
      <c r="C217" s="471" t="s">
        <v>379</v>
      </c>
      <c r="D217" s="471" t="s">
        <v>105</v>
      </c>
      <c r="E217" s="471" t="s">
        <v>26</v>
      </c>
      <c r="F217" s="584">
        <v>8.2910000000000004</v>
      </c>
      <c r="G217" s="585">
        <v>53.96</v>
      </c>
      <c r="H217" s="585"/>
      <c r="I217" s="473"/>
      <c r="J217" s="473" t="s">
        <v>436</v>
      </c>
      <c r="K217" s="472" t="s">
        <v>460</v>
      </c>
      <c r="L217" s="593"/>
      <c r="M217" s="592">
        <f t="shared" si="6"/>
        <v>53.960590810623614</v>
      </c>
      <c r="N217" s="592">
        <f t="shared" si="7"/>
        <v>86.841153057532267</v>
      </c>
    </row>
    <row r="218" spans="1:14" x14ac:dyDescent="0.2">
      <c r="A218" s="469">
        <v>37531</v>
      </c>
      <c r="B218" s="469"/>
      <c r="C218" s="471" t="s">
        <v>674</v>
      </c>
      <c r="D218" s="471" t="s">
        <v>603</v>
      </c>
      <c r="E218" s="471" t="s">
        <v>26</v>
      </c>
      <c r="F218" s="584"/>
      <c r="G218" s="585">
        <v>58.4</v>
      </c>
      <c r="H218" s="585"/>
      <c r="I218" s="473"/>
      <c r="J218" s="473" t="s">
        <v>534</v>
      </c>
      <c r="K218" s="590" t="s">
        <v>712</v>
      </c>
      <c r="L218" s="593"/>
      <c r="M218" s="592" t="e">
        <f t="shared" si="6"/>
        <v>#DIV/0!</v>
      </c>
      <c r="N218" s="592" t="e">
        <f t="shared" si="7"/>
        <v>#DIV/0!</v>
      </c>
    </row>
    <row r="219" spans="1:14" x14ac:dyDescent="0.2">
      <c r="A219" s="469">
        <v>37169</v>
      </c>
      <c r="B219" s="469"/>
      <c r="C219" s="471" t="s">
        <v>695</v>
      </c>
      <c r="D219" s="471" t="s">
        <v>603</v>
      </c>
      <c r="E219" s="471" t="s">
        <v>26</v>
      </c>
      <c r="F219" s="584">
        <v>6.54</v>
      </c>
      <c r="G219" s="585">
        <v>68.36</v>
      </c>
      <c r="H219" s="585"/>
      <c r="I219" s="473"/>
      <c r="J219" s="473" t="s">
        <v>623</v>
      </c>
      <c r="K219" s="590" t="s">
        <v>712</v>
      </c>
      <c r="L219" s="593"/>
      <c r="M219" s="592">
        <f t="shared" si="6"/>
        <v>68.407837677504659</v>
      </c>
      <c r="N219" s="592">
        <f t="shared" si="7"/>
        <v>110.09174311926607</v>
      </c>
    </row>
    <row r="220" spans="1:14" x14ac:dyDescent="0.2">
      <c r="A220" s="469">
        <v>37165</v>
      </c>
      <c r="B220" s="469"/>
      <c r="C220" s="471" t="s">
        <v>695</v>
      </c>
      <c r="D220" s="471" t="s">
        <v>603</v>
      </c>
      <c r="E220" s="471" t="s">
        <v>26</v>
      </c>
      <c r="F220" s="584">
        <v>6.39</v>
      </c>
      <c r="G220" s="585">
        <v>66.87</v>
      </c>
      <c r="H220" s="585"/>
      <c r="I220" s="473"/>
      <c r="J220" s="473" t="s">
        <v>623</v>
      </c>
      <c r="K220" s="590" t="s">
        <v>712</v>
      </c>
      <c r="L220" s="593"/>
      <c r="M220" s="592">
        <f t="shared" si="6"/>
        <v>70.013655463361573</v>
      </c>
      <c r="N220" s="592">
        <f t="shared" si="7"/>
        <v>112.67605633802818</v>
      </c>
    </row>
    <row r="221" spans="1:14" x14ac:dyDescent="0.2">
      <c r="A221" s="469">
        <v>37168</v>
      </c>
      <c r="B221" s="469"/>
      <c r="C221" s="471" t="s">
        <v>695</v>
      </c>
      <c r="D221" s="471" t="s">
        <v>603</v>
      </c>
      <c r="E221" s="471" t="s">
        <v>26</v>
      </c>
      <c r="F221" s="584">
        <v>6.83</v>
      </c>
      <c r="G221" s="585">
        <v>65.56</v>
      </c>
      <c r="H221" s="585"/>
      <c r="I221" s="473"/>
      <c r="J221" s="473" t="s">
        <v>623</v>
      </c>
      <c r="K221" s="590" t="s">
        <v>712</v>
      </c>
      <c r="L221" s="593"/>
      <c r="M221" s="592">
        <f t="shared" si="6"/>
        <v>65.503258918137689</v>
      </c>
      <c r="N221" s="592">
        <f t="shared" si="7"/>
        <v>105.4172767203514</v>
      </c>
    </row>
    <row r="222" spans="1:14" x14ac:dyDescent="0.2">
      <c r="A222" s="469">
        <v>37166</v>
      </c>
      <c r="B222" s="469"/>
      <c r="C222" s="471" t="s">
        <v>695</v>
      </c>
      <c r="D222" s="471" t="s">
        <v>603</v>
      </c>
      <c r="E222" s="471" t="s">
        <v>26</v>
      </c>
      <c r="F222" s="584">
        <v>7.18</v>
      </c>
      <c r="G222" s="585">
        <v>62.31</v>
      </c>
      <c r="H222" s="585"/>
      <c r="I222" s="473"/>
      <c r="J222" s="473" t="s">
        <v>623</v>
      </c>
      <c r="K222" s="590" t="s">
        <v>712</v>
      </c>
      <c r="L222" s="593"/>
      <c r="M222" s="592">
        <f t="shared" si="6"/>
        <v>62.310203121292545</v>
      </c>
      <c r="N222" s="592">
        <f t="shared" si="7"/>
        <v>100.27855153203343</v>
      </c>
    </row>
    <row r="223" spans="1:14" x14ac:dyDescent="0.2">
      <c r="A223" s="469">
        <v>41894</v>
      </c>
      <c r="B223" s="476">
        <v>0.29236111111111113</v>
      </c>
      <c r="C223" s="471" t="s">
        <v>30</v>
      </c>
      <c r="D223" s="471" t="s">
        <v>31</v>
      </c>
      <c r="E223" s="471" t="s">
        <v>32</v>
      </c>
      <c r="F223" s="580">
        <v>6.1340000000000003</v>
      </c>
      <c r="G223" s="585">
        <v>72.94</v>
      </c>
      <c r="H223" s="585">
        <v>117.38</v>
      </c>
      <c r="I223" s="477">
        <v>198</v>
      </c>
      <c r="J223" s="473" t="s">
        <v>17</v>
      </c>
      <c r="K223" s="590"/>
      <c r="L223" s="593"/>
      <c r="M223" s="592">
        <f t="shared" si="6"/>
        <v>72.935646953192119</v>
      </c>
      <c r="N223" s="592">
        <f t="shared" si="7"/>
        <v>117.37854581023801</v>
      </c>
    </row>
    <row r="224" spans="1:14" x14ac:dyDescent="0.2">
      <c r="A224" s="469">
        <v>41166</v>
      </c>
      <c r="B224" s="471"/>
      <c r="C224" s="471" t="s">
        <v>30</v>
      </c>
      <c r="D224" s="471" t="s">
        <v>25</v>
      </c>
      <c r="E224" s="471" t="s">
        <v>32</v>
      </c>
      <c r="F224" s="584">
        <v>6.2320000000000002</v>
      </c>
      <c r="G224" s="585">
        <v>71.790000000000006</v>
      </c>
      <c r="H224" s="585">
        <v>115.53</v>
      </c>
      <c r="I224" s="473">
        <v>241</v>
      </c>
      <c r="J224" s="473" t="s">
        <v>17</v>
      </c>
      <c r="K224" s="590"/>
      <c r="L224" s="593"/>
      <c r="M224" s="592">
        <f t="shared" si="6"/>
        <v>71.788712838716364</v>
      </c>
      <c r="N224" s="592">
        <f t="shared" si="7"/>
        <v>115.53273427471116</v>
      </c>
    </row>
    <row r="225" spans="1:14" x14ac:dyDescent="0.2">
      <c r="A225" s="469">
        <v>41892</v>
      </c>
      <c r="B225" s="476">
        <v>0.28402777777777777</v>
      </c>
      <c r="C225" s="471" t="s">
        <v>30</v>
      </c>
      <c r="D225" s="471" t="s">
        <v>31</v>
      </c>
      <c r="E225" s="471" t="s">
        <v>32</v>
      </c>
      <c r="F225" s="580">
        <v>6.3230000000000004</v>
      </c>
      <c r="G225" s="585">
        <v>70.760000000000005</v>
      </c>
      <c r="H225" s="585">
        <v>113.87</v>
      </c>
      <c r="I225" s="477">
        <v>112</v>
      </c>
      <c r="J225" s="473" t="s">
        <v>17</v>
      </c>
      <c r="K225" s="590"/>
      <c r="L225" s="593"/>
      <c r="M225" s="592">
        <f t="shared" si="6"/>
        <v>70.755536677349426</v>
      </c>
      <c r="N225" s="592">
        <f t="shared" si="7"/>
        <v>113.86999841847225</v>
      </c>
    </row>
    <row r="226" spans="1:14" x14ac:dyDescent="0.2">
      <c r="A226" s="469">
        <v>41165</v>
      </c>
      <c r="B226" s="470">
        <v>0.78541666666666676</v>
      </c>
      <c r="C226" s="471" t="s">
        <v>30</v>
      </c>
      <c r="D226" s="471" t="s">
        <v>25</v>
      </c>
      <c r="E226" s="471" t="s">
        <v>32</v>
      </c>
      <c r="F226" s="584">
        <v>6.3250000000000002</v>
      </c>
      <c r="G226" s="585">
        <v>70.73</v>
      </c>
      <c r="H226" s="585">
        <v>113.83</v>
      </c>
      <c r="I226" s="473">
        <v>248</v>
      </c>
      <c r="J226" s="473" t="s">
        <v>17</v>
      </c>
      <c r="K226" s="590"/>
      <c r="L226" s="593"/>
      <c r="M226" s="592">
        <f t="shared" si="6"/>
        <v>70.733163385119425</v>
      </c>
      <c r="N226" s="592">
        <f t="shared" si="7"/>
        <v>113.83399209486166</v>
      </c>
    </row>
    <row r="227" spans="1:14" x14ac:dyDescent="0.2">
      <c r="A227" s="469">
        <v>41164</v>
      </c>
      <c r="B227" s="470">
        <v>0.79513888888888884</v>
      </c>
      <c r="C227" s="471" t="s">
        <v>30</v>
      </c>
      <c r="D227" s="471" t="s">
        <v>25</v>
      </c>
      <c r="E227" s="471" t="s">
        <v>32</v>
      </c>
      <c r="F227" s="584">
        <v>6.3819999999999997</v>
      </c>
      <c r="G227" s="585">
        <v>70.099999999999994</v>
      </c>
      <c r="H227" s="585">
        <v>112.82</v>
      </c>
      <c r="I227" s="473">
        <v>185</v>
      </c>
      <c r="J227" s="473" t="s">
        <v>17</v>
      </c>
      <c r="K227" s="590"/>
      <c r="L227" s="593"/>
      <c r="M227" s="592">
        <f t="shared" si="6"/>
        <v>70.101419368674456</v>
      </c>
      <c r="N227" s="592">
        <f t="shared" si="7"/>
        <v>112.81729865246007</v>
      </c>
    </row>
    <row r="228" spans="1:14" x14ac:dyDescent="0.2">
      <c r="A228" s="469">
        <v>41163</v>
      </c>
      <c r="B228" s="470">
        <v>0.28819444444444448</v>
      </c>
      <c r="C228" s="471" t="s">
        <v>30</v>
      </c>
      <c r="D228" s="471" t="s">
        <v>25</v>
      </c>
      <c r="E228" s="471" t="s">
        <v>32</v>
      </c>
      <c r="F228" s="584">
        <v>6.476</v>
      </c>
      <c r="G228" s="585">
        <v>69.08</v>
      </c>
      <c r="H228" s="585">
        <v>111.18</v>
      </c>
      <c r="I228" s="473">
        <v>118</v>
      </c>
      <c r="J228" s="473" t="s">
        <v>17</v>
      </c>
      <c r="K228" s="590"/>
      <c r="L228" s="593"/>
      <c r="M228" s="592">
        <f t="shared" si="6"/>
        <v>69.083887957208219</v>
      </c>
      <c r="N228" s="592">
        <f t="shared" si="7"/>
        <v>111.17974058060531</v>
      </c>
    </row>
    <row r="229" spans="1:14" x14ac:dyDescent="0.2">
      <c r="A229" s="469">
        <v>40799</v>
      </c>
      <c r="B229" s="470">
        <v>0.41666666666666669</v>
      </c>
      <c r="C229" s="471" t="s">
        <v>133</v>
      </c>
      <c r="D229" s="471" t="s">
        <v>134</v>
      </c>
      <c r="E229" s="471" t="s">
        <v>20</v>
      </c>
      <c r="F229" s="584">
        <v>6.5149999999999997</v>
      </c>
      <c r="G229" s="585">
        <v>68.67</v>
      </c>
      <c r="H229" s="585">
        <v>110.51</v>
      </c>
      <c r="I229" s="473">
        <v>258</v>
      </c>
      <c r="J229" s="473" t="s">
        <v>127</v>
      </c>
      <c r="K229" s="590"/>
      <c r="L229" s="593"/>
      <c r="M229" s="592">
        <f t="shared" si="6"/>
        <v>68.670338973274042</v>
      </c>
      <c r="N229" s="592">
        <f t="shared" si="7"/>
        <v>110.51419800460476</v>
      </c>
    </row>
    <row r="230" spans="1:14" x14ac:dyDescent="0.2">
      <c r="A230" s="469">
        <v>40800</v>
      </c>
      <c r="B230" s="471"/>
      <c r="C230" s="471" t="s">
        <v>133</v>
      </c>
      <c r="D230" s="471" t="s">
        <v>134</v>
      </c>
      <c r="E230" s="471" t="s">
        <v>20</v>
      </c>
      <c r="F230" s="584">
        <v>6.5250000000000004</v>
      </c>
      <c r="G230" s="585">
        <v>68.569999999999993</v>
      </c>
      <c r="H230" s="585">
        <v>110.35</v>
      </c>
      <c r="I230" s="473">
        <v>291</v>
      </c>
      <c r="J230" s="473" t="s">
        <v>127</v>
      </c>
      <c r="K230" s="590"/>
      <c r="L230" s="593"/>
      <c r="M230" s="592">
        <f t="shared" si="6"/>
        <v>68.565097074464418</v>
      </c>
      <c r="N230" s="592">
        <f t="shared" si="7"/>
        <v>110.34482758620689</v>
      </c>
    </row>
    <row r="231" spans="1:14" x14ac:dyDescent="0.2">
      <c r="A231" s="469">
        <v>40800</v>
      </c>
      <c r="B231" s="471"/>
      <c r="C231" s="471" t="s">
        <v>133</v>
      </c>
      <c r="D231" s="471" t="s">
        <v>134</v>
      </c>
      <c r="E231" s="471" t="s">
        <v>20</v>
      </c>
      <c r="F231" s="584">
        <v>6.5720000000000001</v>
      </c>
      <c r="G231" s="585">
        <v>68.069999999999993</v>
      </c>
      <c r="H231" s="585">
        <v>109.56</v>
      </c>
      <c r="I231" s="473">
        <v>193</v>
      </c>
      <c r="J231" s="473" t="s">
        <v>127</v>
      </c>
      <c r="K231" s="590"/>
      <c r="L231" s="593"/>
      <c r="M231" s="592">
        <f t="shared" si="6"/>
        <v>68.07475021468052</v>
      </c>
      <c r="N231" s="592">
        <f t="shared" si="7"/>
        <v>109.55569080949483</v>
      </c>
    </row>
    <row r="232" spans="1:14" x14ac:dyDescent="0.2">
      <c r="A232" s="469">
        <v>40798</v>
      </c>
      <c r="B232" s="471"/>
      <c r="C232" s="471" t="s">
        <v>133</v>
      </c>
      <c r="D232" s="471" t="s">
        <v>134</v>
      </c>
      <c r="E232" s="471" t="s">
        <v>20</v>
      </c>
      <c r="F232" s="584">
        <v>7.2590000000000003</v>
      </c>
      <c r="G232" s="585">
        <v>61.63</v>
      </c>
      <c r="H232" s="585">
        <v>99.19</v>
      </c>
      <c r="I232" s="473">
        <v>196</v>
      </c>
      <c r="J232" s="473" t="s">
        <v>127</v>
      </c>
      <c r="K232" s="590"/>
      <c r="L232" s="593"/>
      <c r="M232" s="592">
        <f t="shared" si="6"/>
        <v>61.632078579815456</v>
      </c>
      <c r="N232" s="592">
        <f t="shared" si="7"/>
        <v>99.187215869954542</v>
      </c>
    </row>
    <row r="233" spans="1:14" x14ac:dyDescent="0.2">
      <c r="A233" s="469">
        <v>41165</v>
      </c>
      <c r="B233" s="476">
        <v>0.35416666666666669</v>
      </c>
      <c r="C233" s="471" t="s">
        <v>119</v>
      </c>
      <c r="D233" s="481" t="s">
        <v>75</v>
      </c>
      <c r="E233" s="481" t="s">
        <v>26</v>
      </c>
      <c r="F233" s="580">
        <v>6.7729999999999997</v>
      </c>
      <c r="G233" s="585">
        <v>66.05</v>
      </c>
      <c r="H233" s="585">
        <v>106.3</v>
      </c>
      <c r="I233" s="477">
        <v>230</v>
      </c>
      <c r="J233" s="473" t="s">
        <v>17</v>
      </c>
      <c r="K233" s="590" t="s">
        <v>709</v>
      </c>
      <c r="L233" s="593"/>
      <c r="M233" s="592">
        <f t="shared" si="6"/>
        <v>66.054519180699899</v>
      </c>
      <c r="N233" s="592">
        <f t="shared" si="7"/>
        <v>106.30444411634431</v>
      </c>
    </row>
    <row r="234" spans="1:14" x14ac:dyDescent="0.2">
      <c r="A234" s="469">
        <v>41165</v>
      </c>
      <c r="B234" s="476">
        <v>0.31319444444444444</v>
      </c>
      <c r="C234" s="471" t="s">
        <v>119</v>
      </c>
      <c r="D234" s="471" t="s">
        <v>75</v>
      </c>
      <c r="E234" s="481" t="s">
        <v>26</v>
      </c>
      <c r="F234" s="580">
        <v>7.476</v>
      </c>
      <c r="G234" s="585">
        <v>59.84</v>
      </c>
      <c r="H234" s="585">
        <v>96.31</v>
      </c>
      <c r="I234" s="477">
        <v>173</v>
      </c>
      <c r="J234" s="473" t="s">
        <v>17</v>
      </c>
      <c r="K234" s="590" t="s">
        <v>709</v>
      </c>
      <c r="L234" s="593"/>
      <c r="M234" s="592">
        <f t="shared" si="6"/>
        <v>59.843132478715944</v>
      </c>
      <c r="N234" s="592">
        <f t="shared" si="7"/>
        <v>96.30818619582665</v>
      </c>
    </row>
    <row r="235" spans="1:14" x14ac:dyDescent="0.2">
      <c r="A235" s="469">
        <v>41164</v>
      </c>
      <c r="B235" s="470">
        <v>0.375</v>
      </c>
      <c r="C235" s="471" t="s">
        <v>119</v>
      </c>
      <c r="D235" s="471" t="s">
        <v>117</v>
      </c>
      <c r="E235" s="481" t="s">
        <v>26</v>
      </c>
      <c r="F235" s="584">
        <v>8.8049999999999997</v>
      </c>
      <c r="G235" s="585">
        <v>50.81</v>
      </c>
      <c r="H235" s="585">
        <v>81.77</v>
      </c>
      <c r="I235" s="473">
        <v>383</v>
      </c>
      <c r="J235" s="473" t="s">
        <v>17</v>
      </c>
      <c r="K235" s="471" t="s">
        <v>119</v>
      </c>
      <c r="L235" s="593"/>
      <c r="M235" s="592">
        <f t="shared" si="6"/>
        <v>50.810591528776882</v>
      </c>
      <c r="N235" s="592">
        <f t="shared" si="7"/>
        <v>81.771720613287911</v>
      </c>
    </row>
    <row r="236" spans="1:14" x14ac:dyDescent="0.2">
      <c r="A236" s="469">
        <v>41164</v>
      </c>
      <c r="B236" s="476">
        <v>0.34513888888888888</v>
      </c>
      <c r="C236" s="471" t="s">
        <v>119</v>
      </c>
      <c r="D236" s="471" t="s">
        <v>117</v>
      </c>
      <c r="E236" s="481" t="s">
        <v>26</v>
      </c>
      <c r="F236" s="580">
        <v>9.1340000000000003</v>
      </c>
      <c r="G236" s="585">
        <v>48.98</v>
      </c>
      <c r="H236" s="585">
        <v>78.83</v>
      </c>
      <c r="I236" s="477">
        <v>293</v>
      </c>
      <c r="J236" s="473" t="s">
        <v>17</v>
      </c>
      <c r="K236" s="471" t="s">
        <v>119</v>
      </c>
      <c r="L236" s="593"/>
      <c r="M236" s="592">
        <f t="shared" si="6"/>
        <v>48.980431181397023</v>
      </c>
      <c r="N236" s="592">
        <f t="shared" si="7"/>
        <v>78.82636303919422</v>
      </c>
    </row>
    <row r="237" spans="1:14" x14ac:dyDescent="0.2">
      <c r="A237" s="469">
        <v>41529</v>
      </c>
      <c r="B237" s="471"/>
      <c r="C237" s="471" t="s">
        <v>60</v>
      </c>
      <c r="D237" s="471" t="s">
        <v>61</v>
      </c>
      <c r="E237" s="471" t="s">
        <v>704</v>
      </c>
      <c r="F237" s="584">
        <v>7.9009999999999998</v>
      </c>
      <c r="G237" s="585">
        <v>56.62</v>
      </c>
      <c r="H237" s="585">
        <v>91.13</v>
      </c>
      <c r="I237" s="473">
        <v>262</v>
      </c>
      <c r="J237" s="473" t="s">
        <v>17</v>
      </c>
      <c r="K237" s="590"/>
      <c r="L237" s="593"/>
      <c r="M237" s="592">
        <f t="shared" si="6"/>
        <v>56.624130921513782</v>
      </c>
      <c r="N237" s="592">
        <f t="shared" si="7"/>
        <v>91.127705353752702</v>
      </c>
    </row>
    <row r="238" spans="1:14" x14ac:dyDescent="0.2">
      <c r="A238" s="469">
        <v>41529</v>
      </c>
      <c r="B238" s="471"/>
      <c r="C238" s="471" t="s">
        <v>60</v>
      </c>
      <c r="D238" s="471" t="s">
        <v>61</v>
      </c>
      <c r="E238" s="471" t="s">
        <v>704</v>
      </c>
      <c r="F238" s="584">
        <v>8.4580000000000002</v>
      </c>
      <c r="G238" s="585">
        <v>52.9</v>
      </c>
      <c r="H238" s="585">
        <v>85.13</v>
      </c>
      <c r="I238" s="473">
        <v>208</v>
      </c>
      <c r="J238" s="473" t="s">
        <v>17</v>
      </c>
      <c r="K238" s="590"/>
      <c r="L238" s="593"/>
      <c r="M238" s="592">
        <f t="shared" si="6"/>
        <v>52.895159424317853</v>
      </c>
      <c r="N238" s="592">
        <f t="shared" si="7"/>
        <v>85.126507448569399</v>
      </c>
    </row>
    <row r="239" spans="1:14" x14ac:dyDescent="0.2">
      <c r="A239" s="469">
        <v>41526</v>
      </c>
      <c r="B239" s="476">
        <v>0.32500000000000001</v>
      </c>
      <c r="C239" s="481" t="s">
        <v>60</v>
      </c>
      <c r="D239" s="481" t="s">
        <v>61</v>
      </c>
      <c r="E239" s="471" t="s">
        <v>704</v>
      </c>
      <c r="F239" s="580">
        <v>9.6660000000000004</v>
      </c>
      <c r="G239" s="581">
        <v>46.28</v>
      </c>
      <c r="H239" s="581">
        <v>74.48</v>
      </c>
      <c r="I239" s="477">
        <v>62</v>
      </c>
      <c r="J239" s="477" t="s">
        <v>17</v>
      </c>
      <c r="K239" s="590"/>
      <c r="L239" s="593"/>
      <c r="M239" s="592">
        <f t="shared" si="6"/>
        <v>46.284632568888931</v>
      </c>
      <c r="N239" s="592">
        <f t="shared" si="7"/>
        <v>74.487895716945999</v>
      </c>
    </row>
    <row r="240" spans="1:14" x14ac:dyDescent="0.2">
      <c r="A240" s="469">
        <v>41531</v>
      </c>
      <c r="B240" s="471"/>
      <c r="C240" s="471" t="s">
        <v>60</v>
      </c>
      <c r="D240" s="471" t="s">
        <v>70</v>
      </c>
      <c r="E240" s="471" t="s">
        <v>704</v>
      </c>
      <c r="F240" s="584">
        <v>10.247999999999999</v>
      </c>
      <c r="G240" s="585">
        <v>43.66</v>
      </c>
      <c r="H240" s="585">
        <v>70.260000000000005</v>
      </c>
      <c r="I240" s="473">
        <v>222</v>
      </c>
      <c r="J240" s="473" t="s">
        <v>17</v>
      </c>
      <c r="K240" s="590"/>
      <c r="L240" s="593"/>
      <c r="M240" s="592">
        <f t="shared" si="6"/>
        <v>43.65605566070262</v>
      </c>
      <c r="N240" s="592">
        <f t="shared" si="7"/>
        <v>70.257611241217802</v>
      </c>
    </row>
    <row r="241" spans="1:14" x14ac:dyDescent="0.2">
      <c r="A241" s="469">
        <v>41165</v>
      </c>
      <c r="B241" s="470">
        <v>0.78472222222222221</v>
      </c>
      <c r="C241" s="471" t="s">
        <v>24</v>
      </c>
      <c r="D241" s="471" t="s">
        <v>105</v>
      </c>
      <c r="E241" s="481" t="s">
        <v>26</v>
      </c>
      <c r="F241" s="584">
        <v>6.1689999999999996</v>
      </c>
      <c r="G241" s="585">
        <v>72.52</v>
      </c>
      <c r="H241" s="585">
        <v>116.71</v>
      </c>
      <c r="I241" s="473">
        <v>242</v>
      </c>
      <c r="J241" s="473" t="s">
        <v>17</v>
      </c>
      <c r="K241" s="590"/>
      <c r="L241" s="593"/>
      <c r="M241" s="592">
        <f t="shared" si="6"/>
        <v>72.521844449810402</v>
      </c>
      <c r="N241" s="592">
        <f t="shared" si="7"/>
        <v>116.71259523423572</v>
      </c>
    </row>
    <row r="242" spans="1:14" x14ac:dyDescent="0.2">
      <c r="A242" s="469">
        <v>41164</v>
      </c>
      <c r="B242" s="470">
        <v>0.79513888888888884</v>
      </c>
      <c r="C242" s="471" t="s">
        <v>24</v>
      </c>
      <c r="D242" s="471" t="s">
        <v>105</v>
      </c>
      <c r="E242" s="481" t="s">
        <v>26</v>
      </c>
      <c r="F242" s="584">
        <v>6.2050000000000001</v>
      </c>
      <c r="G242" s="585">
        <v>72.099999999999994</v>
      </c>
      <c r="H242" s="585">
        <v>116.04</v>
      </c>
      <c r="I242" s="473">
        <v>217</v>
      </c>
      <c r="J242" s="473" t="s">
        <v>17</v>
      </c>
      <c r="K242" s="590"/>
      <c r="L242" s="593"/>
      <c r="M242" s="592">
        <f t="shared" si="6"/>
        <v>72.101089187893692</v>
      </c>
      <c r="N242" s="592">
        <f t="shared" si="7"/>
        <v>116.03545527800162</v>
      </c>
    </row>
    <row r="243" spans="1:14" x14ac:dyDescent="0.2">
      <c r="A243" s="469">
        <v>41890</v>
      </c>
      <c r="B243" s="471" t="s">
        <v>165</v>
      </c>
      <c r="C243" s="471" t="s">
        <v>24</v>
      </c>
      <c r="D243" s="471" t="s">
        <v>25</v>
      </c>
      <c r="E243" s="481" t="s">
        <v>26</v>
      </c>
      <c r="F243" s="580">
        <v>6.4980000000000002</v>
      </c>
      <c r="G243" s="585">
        <v>68.849999999999994</v>
      </c>
      <c r="H243" s="585">
        <v>110.8</v>
      </c>
      <c r="I243" s="477">
        <v>152</v>
      </c>
      <c r="J243" s="477" t="s">
        <v>17</v>
      </c>
      <c r="K243" s="590"/>
      <c r="L243" s="593"/>
      <c r="M243" s="592">
        <f t="shared" si="6"/>
        <v>68.849993599704575</v>
      </c>
      <c r="N243" s="592">
        <f t="shared" si="7"/>
        <v>110.803324099723</v>
      </c>
    </row>
    <row r="244" spans="1:14" x14ac:dyDescent="0.2">
      <c r="A244" s="469">
        <v>41894</v>
      </c>
      <c r="B244" s="476">
        <v>0.29375000000000001</v>
      </c>
      <c r="C244" s="471" t="s">
        <v>24</v>
      </c>
      <c r="D244" s="471" t="s">
        <v>25</v>
      </c>
      <c r="E244" s="471" t="s">
        <v>26</v>
      </c>
      <c r="F244" s="580">
        <v>6.5579999999999998</v>
      </c>
      <c r="G244" s="585">
        <v>68.22</v>
      </c>
      <c r="H244" s="585">
        <v>109.79</v>
      </c>
      <c r="I244" s="477">
        <v>176</v>
      </c>
      <c r="J244" s="473" t="s">
        <v>17</v>
      </c>
      <c r="K244" s="590"/>
      <c r="L244" s="593"/>
      <c r="M244" s="592">
        <f t="shared" si="6"/>
        <v>68.220076000439221</v>
      </c>
      <c r="N244" s="592">
        <f t="shared" si="7"/>
        <v>109.78956999085088</v>
      </c>
    </row>
    <row r="245" spans="1:14" x14ac:dyDescent="0.2">
      <c r="A245" s="469">
        <v>41890</v>
      </c>
      <c r="B245" s="470">
        <v>0.34652777777777777</v>
      </c>
      <c r="C245" s="471" t="s">
        <v>24</v>
      </c>
      <c r="D245" s="471" t="s">
        <v>25</v>
      </c>
      <c r="E245" s="481" t="s">
        <v>26</v>
      </c>
      <c r="F245" s="580">
        <v>7.2</v>
      </c>
      <c r="G245" s="585">
        <v>62.14</v>
      </c>
      <c r="H245" s="585">
        <v>100</v>
      </c>
      <c r="I245" s="473">
        <v>43</v>
      </c>
      <c r="J245" s="473" t="s">
        <v>17</v>
      </c>
      <c r="K245" s="590"/>
      <c r="L245" s="593"/>
      <c r="M245" s="592">
        <f t="shared" si="6"/>
        <v>62.137119223733386</v>
      </c>
      <c r="N245" s="592">
        <f t="shared" si="7"/>
        <v>100</v>
      </c>
    </row>
    <row r="246" spans="1:14" x14ac:dyDescent="0.2">
      <c r="A246" s="469">
        <v>40799</v>
      </c>
      <c r="B246" s="471"/>
      <c r="C246" s="471" t="s">
        <v>140</v>
      </c>
      <c r="D246" s="471" t="s">
        <v>141</v>
      </c>
      <c r="E246" s="471" t="s">
        <v>16</v>
      </c>
      <c r="F246" s="584">
        <v>9.7949999999999999</v>
      </c>
      <c r="G246" s="585">
        <v>45.68</v>
      </c>
      <c r="H246" s="585">
        <v>73.510000000000005</v>
      </c>
      <c r="I246" s="473">
        <v>171</v>
      </c>
      <c r="J246" s="473" t="s">
        <v>127</v>
      </c>
      <c r="K246" s="590"/>
      <c r="L246" s="593"/>
      <c r="M246" s="592">
        <f t="shared" si="6"/>
        <v>45.675064666756555</v>
      </c>
      <c r="N246" s="592">
        <f t="shared" si="7"/>
        <v>73.506891271056674</v>
      </c>
    </row>
    <row r="247" spans="1:14" x14ac:dyDescent="0.2">
      <c r="A247" s="469">
        <v>40803</v>
      </c>
      <c r="B247" s="471"/>
      <c r="C247" s="471" t="s">
        <v>140</v>
      </c>
      <c r="D247" s="471" t="s">
        <v>141</v>
      </c>
      <c r="E247" s="471" t="s">
        <v>16</v>
      </c>
      <c r="F247" s="584">
        <v>10.177</v>
      </c>
      <c r="G247" s="585">
        <v>43.96</v>
      </c>
      <c r="H247" s="585">
        <v>70.75</v>
      </c>
      <c r="I247" s="473">
        <v>238</v>
      </c>
      <c r="J247" s="473" t="s">
        <v>127</v>
      </c>
      <c r="K247" s="590"/>
      <c r="L247" s="593"/>
      <c r="M247" s="592">
        <f t="shared" si="6"/>
        <v>43.960622817223189</v>
      </c>
      <c r="N247" s="592">
        <f t="shared" si="7"/>
        <v>70.747764567161255</v>
      </c>
    </row>
    <row r="248" spans="1:14" x14ac:dyDescent="0.2">
      <c r="A248" s="469">
        <v>40075</v>
      </c>
      <c r="B248" s="470">
        <v>0.79583333333333339</v>
      </c>
      <c r="C248" s="471" t="s">
        <v>140</v>
      </c>
      <c r="D248" s="471" t="s">
        <v>141</v>
      </c>
      <c r="E248" s="471" t="s">
        <v>16</v>
      </c>
      <c r="F248" s="584">
        <v>10.244</v>
      </c>
      <c r="G248" s="585">
        <v>43.673000000000002</v>
      </c>
      <c r="H248" s="585">
        <v>70.284999999999997</v>
      </c>
      <c r="I248" s="473">
        <v>286</v>
      </c>
      <c r="J248" s="473" t="s">
        <v>17</v>
      </c>
      <c r="K248" s="590"/>
      <c r="L248" s="593"/>
      <c r="M248" s="592">
        <f t="shared" si="6"/>
        <v>43.673102148660718</v>
      </c>
      <c r="N248" s="592">
        <f t="shared" si="7"/>
        <v>70.285044904334242</v>
      </c>
    </row>
    <row r="249" spans="1:14" x14ac:dyDescent="0.2">
      <c r="A249" s="469">
        <v>40074</v>
      </c>
      <c r="B249" s="470">
        <v>0.75694444444444453</v>
      </c>
      <c r="C249" s="471" t="s">
        <v>140</v>
      </c>
      <c r="D249" s="471" t="s">
        <v>141</v>
      </c>
      <c r="E249" s="471" t="s">
        <v>16</v>
      </c>
      <c r="F249" s="584">
        <v>10.286</v>
      </c>
      <c r="G249" s="585">
        <v>43.494999999999997</v>
      </c>
      <c r="H249" s="585">
        <v>69.998000000000005</v>
      </c>
      <c r="I249" s="473">
        <v>188</v>
      </c>
      <c r="J249" s="473" t="s">
        <v>17</v>
      </c>
      <c r="K249" s="590"/>
      <c r="L249" s="593"/>
      <c r="M249" s="592">
        <f t="shared" si="6"/>
        <v>43.49477526841148</v>
      </c>
      <c r="N249" s="592">
        <f t="shared" si="7"/>
        <v>69.998055609566407</v>
      </c>
    </row>
    <row r="250" spans="1:14" x14ac:dyDescent="0.2">
      <c r="A250" s="469">
        <v>40073</v>
      </c>
      <c r="B250" s="470">
        <v>0.79305555555555562</v>
      </c>
      <c r="C250" s="471" t="s">
        <v>140</v>
      </c>
      <c r="D250" s="471" t="s">
        <v>141</v>
      </c>
      <c r="E250" s="471" t="s">
        <v>16</v>
      </c>
      <c r="F250" s="584">
        <v>10.571</v>
      </c>
      <c r="G250" s="585">
        <v>42.322000000000003</v>
      </c>
      <c r="H250" s="585">
        <v>68.111000000000004</v>
      </c>
      <c r="I250" s="473">
        <v>203</v>
      </c>
      <c r="J250" s="473" t="s">
        <v>17</v>
      </c>
      <c r="K250" s="590"/>
      <c r="L250" s="593"/>
      <c r="M250" s="592">
        <f t="shared" si="6"/>
        <v>42.322132098276455</v>
      </c>
      <c r="N250" s="592">
        <f t="shared" si="7"/>
        <v>68.110869359568625</v>
      </c>
    </row>
    <row r="251" spans="1:14" x14ac:dyDescent="0.2">
      <c r="A251" s="469">
        <v>40073</v>
      </c>
      <c r="B251" s="470">
        <v>0.37361111111111112</v>
      </c>
      <c r="C251" s="471" t="s">
        <v>140</v>
      </c>
      <c r="D251" s="471" t="s">
        <v>141</v>
      </c>
      <c r="E251" s="471" t="s">
        <v>16</v>
      </c>
      <c r="F251" s="584">
        <v>10.786</v>
      </c>
      <c r="G251" s="585">
        <v>41.478999999999999</v>
      </c>
      <c r="H251" s="585">
        <v>66.753</v>
      </c>
      <c r="I251" s="473">
        <v>112</v>
      </c>
      <c r="J251" s="473" t="s">
        <v>17</v>
      </c>
      <c r="K251" s="590"/>
      <c r="L251" s="593"/>
      <c r="M251" s="592">
        <f t="shared" si="6"/>
        <v>41.47851459399967</v>
      </c>
      <c r="N251" s="592">
        <f t="shared" si="7"/>
        <v>66.75319859076582</v>
      </c>
    </row>
    <row r="252" spans="1:14" x14ac:dyDescent="0.2">
      <c r="A252" s="469">
        <v>40072</v>
      </c>
      <c r="B252" s="470">
        <v>0.31388888888888888</v>
      </c>
      <c r="C252" s="471" t="s">
        <v>140</v>
      </c>
      <c r="D252" s="471" t="s">
        <v>141</v>
      </c>
      <c r="E252" s="471" t="s">
        <v>16</v>
      </c>
      <c r="F252" s="584">
        <v>11.82</v>
      </c>
      <c r="G252" s="585">
        <v>37.85</v>
      </c>
      <c r="H252" s="585">
        <v>60.914000000000001</v>
      </c>
      <c r="I252" s="473">
        <v>260</v>
      </c>
      <c r="J252" s="473" t="s">
        <v>17</v>
      </c>
      <c r="K252" s="590"/>
      <c r="L252" s="593"/>
      <c r="M252" s="592">
        <f t="shared" si="6"/>
        <v>37.850021862172618</v>
      </c>
      <c r="N252" s="592">
        <f t="shared" si="7"/>
        <v>60.913705583756347</v>
      </c>
    </row>
    <row r="253" spans="1:14" x14ac:dyDescent="0.2">
      <c r="A253" s="469">
        <v>37534</v>
      </c>
      <c r="B253" s="469"/>
      <c r="C253" s="471" t="s">
        <v>613</v>
      </c>
      <c r="D253" s="471" t="s">
        <v>607</v>
      </c>
      <c r="E253" s="471"/>
      <c r="F253" s="584"/>
      <c r="G253" s="585">
        <v>63.78</v>
      </c>
      <c r="H253" s="585"/>
      <c r="I253" s="473"/>
      <c r="J253" s="473" t="s">
        <v>476</v>
      </c>
      <c r="K253" s="590"/>
      <c r="L253" s="593"/>
      <c r="M253" s="592" t="e">
        <f t="shared" si="6"/>
        <v>#DIV/0!</v>
      </c>
      <c r="N253" s="592" t="e">
        <f t="shared" si="7"/>
        <v>#DIV/0!</v>
      </c>
    </row>
    <row r="254" spans="1:14" x14ac:dyDescent="0.2">
      <c r="A254" s="474">
        <v>39709</v>
      </c>
      <c r="B254" s="474"/>
      <c r="C254" s="471" t="s">
        <v>381</v>
      </c>
      <c r="D254" s="471" t="s">
        <v>382</v>
      </c>
      <c r="E254" s="482" t="s">
        <v>20</v>
      </c>
      <c r="F254" s="586">
        <v>6.0869999999999997</v>
      </c>
      <c r="G254" s="587">
        <v>73.5</v>
      </c>
      <c r="H254" s="587">
        <v>118.29</v>
      </c>
      <c r="I254" s="475">
        <v>0.18</v>
      </c>
      <c r="J254" s="475" t="s">
        <v>17</v>
      </c>
      <c r="K254" s="472" t="s">
        <v>383</v>
      </c>
      <c r="L254" s="593"/>
      <c r="M254" s="592">
        <f t="shared" si="6"/>
        <v>73.498810318856655</v>
      </c>
      <c r="N254" s="592">
        <f t="shared" si="7"/>
        <v>118.28486939379006</v>
      </c>
    </row>
    <row r="255" spans="1:14" x14ac:dyDescent="0.2">
      <c r="A255" s="474">
        <v>39710</v>
      </c>
      <c r="B255" s="474"/>
      <c r="C255" s="471" t="s">
        <v>381</v>
      </c>
      <c r="D255" s="471" t="s">
        <v>382</v>
      </c>
      <c r="E255" s="482" t="s">
        <v>20</v>
      </c>
      <c r="F255" s="586">
        <v>6.2009999999999996</v>
      </c>
      <c r="G255" s="587">
        <v>72.150000000000006</v>
      </c>
      <c r="H255" s="587">
        <v>116.11</v>
      </c>
      <c r="I255" s="475">
        <v>1.18</v>
      </c>
      <c r="J255" s="475" t="s">
        <v>17</v>
      </c>
      <c r="K255" s="479" t="s">
        <v>383</v>
      </c>
      <c r="L255" s="593"/>
      <c r="M255" s="592">
        <f t="shared" si="6"/>
        <v>72.147598518122948</v>
      </c>
      <c r="N255" s="592">
        <f t="shared" si="7"/>
        <v>116.1103047895501</v>
      </c>
    </row>
    <row r="256" spans="1:14" x14ac:dyDescent="0.2">
      <c r="A256" s="474">
        <v>39706</v>
      </c>
      <c r="B256" s="474"/>
      <c r="C256" s="471" t="s">
        <v>381</v>
      </c>
      <c r="D256" s="471" t="s">
        <v>382</v>
      </c>
      <c r="E256" s="482" t="s">
        <v>20</v>
      </c>
      <c r="F256" s="586">
        <v>6.5330000000000004</v>
      </c>
      <c r="G256" s="587">
        <v>68.48</v>
      </c>
      <c r="H256" s="587">
        <v>110.21</v>
      </c>
      <c r="I256" s="475">
        <v>0.75</v>
      </c>
      <c r="J256" s="475" t="s">
        <v>17</v>
      </c>
      <c r="K256" s="472" t="s">
        <v>383</v>
      </c>
      <c r="L256" s="593"/>
      <c r="M256" s="592">
        <f t="shared" si="6"/>
        <v>68.481135528988275</v>
      </c>
      <c r="N256" s="592">
        <f t="shared" si="7"/>
        <v>110.20970457676412</v>
      </c>
    </row>
    <row r="257" spans="1:14" x14ac:dyDescent="0.2">
      <c r="A257" s="469">
        <v>38244</v>
      </c>
      <c r="B257" s="469"/>
      <c r="C257" s="471" t="s">
        <v>381</v>
      </c>
      <c r="D257" s="471" t="s">
        <v>550</v>
      </c>
      <c r="E257" s="482" t="s">
        <v>20</v>
      </c>
      <c r="F257" s="584">
        <v>7.6829999999999998</v>
      </c>
      <c r="G257" s="585">
        <v>58.23</v>
      </c>
      <c r="H257" s="585"/>
      <c r="I257" s="473"/>
      <c r="J257" s="473" t="s">
        <v>17</v>
      </c>
      <c r="K257" s="590"/>
      <c r="L257" s="593"/>
      <c r="M257" s="592">
        <f t="shared" si="6"/>
        <v>58.230802864880957</v>
      </c>
      <c r="N257" s="592">
        <f t="shared" si="7"/>
        <v>93.713393205778999</v>
      </c>
    </row>
    <row r="258" spans="1:14" x14ac:dyDescent="0.2">
      <c r="A258" s="469">
        <v>40434</v>
      </c>
      <c r="B258" s="470">
        <v>0.78611111111111109</v>
      </c>
      <c r="C258" s="471" t="s">
        <v>92</v>
      </c>
      <c r="D258" s="471" t="s">
        <v>290</v>
      </c>
      <c r="E258" s="471" t="s">
        <v>26</v>
      </c>
      <c r="F258" s="584">
        <v>7.2709999999999999</v>
      </c>
      <c r="G258" s="585">
        <v>61.53</v>
      </c>
      <c r="H258" s="585">
        <v>99.02</v>
      </c>
      <c r="I258" s="473">
        <v>293</v>
      </c>
      <c r="J258" s="473" t="s">
        <v>127</v>
      </c>
      <c r="K258" s="590"/>
      <c r="L258" s="593"/>
      <c r="M258" s="592">
        <f t="shared" ref="M258:M321" si="8">200*100/2.54/12/5280/F258*3600</f>
        <v>61.530361492350494</v>
      </c>
      <c r="N258" s="592">
        <f t="shared" ref="N258:N321" si="9">200/1000/F258*3600</f>
        <v>99.023518085545334</v>
      </c>
    </row>
    <row r="259" spans="1:14" x14ac:dyDescent="0.2">
      <c r="A259" s="469">
        <v>40075</v>
      </c>
      <c r="B259" s="470">
        <v>0.39861111111111108</v>
      </c>
      <c r="C259" s="471" t="s">
        <v>92</v>
      </c>
      <c r="D259" s="471" t="s">
        <v>679</v>
      </c>
      <c r="E259" s="471" t="s">
        <v>26</v>
      </c>
      <c r="F259" s="584">
        <v>7.4950000000000001</v>
      </c>
      <c r="G259" s="585">
        <v>59.692</v>
      </c>
      <c r="H259" s="585">
        <v>96.063999999999993</v>
      </c>
      <c r="I259" s="473">
        <v>205</v>
      </c>
      <c r="J259" s="473" t="s">
        <v>17</v>
      </c>
      <c r="K259" s="590"/>
      <c r="L259" s="593"/>
      <c r="M259" s="592">
        <f t="shared" si="8"/>
        <v>59.691428740611123</v>
      </c>
      <c r="N259" s="592">
        <f t="shared" si="9"/>
        <v>96.064042695130098</v>
      </c>
    </row>
    <row r="260" spans="1:14" x14ac:dyDescent="0.2">
      <c r="A260" s="469">
        <v>40072</v>
      </c>
      <c r="B260" s="470">
        <v>0.75347222222222221</v>
      </c>
      <c r="C260" s="471" t="s">
        <v>92</v>
      </c>
      <c r="D260" s="471" t="s">
        <v>679</v>
      </c>
      <c r="E260" s="471" t="s">
        <v>26</v>
      </c>
      <c r="F260" s="584">
        <v>7.6870000000000003</v>
      </c>
      <c r="G260" s="585">
        <v>58.201000000000001</v>
      </c>
      <c r="H260" s="585">
        <v>93.665000000000006</v>
      </c>
      <c r="I260" s="473">
        <v>151</v>
      </c>
      <c r="J260" s="473" t="s">
        <v>17</v>
      </c>
      <c r="K260" s="590"/>
      <c r="L260" s="593"/>
      <c r="M260" s="592">
        <f t="shared" si="8"/>
        <v>58.200501939752883</v>
      </c>
      <c r="N260" s="592">
        <f t="shared" si="9"/>
        <v>93.664628593729674</v>
      </c>
    </row>
    <row r="261" spans="1:14" x14ac:dyDescent="0.2">
      <c r="A261" s="469">
        <v>40802</v>
      </c>
      <c r="B261" s="471"/>
      <c r="C261" s="471" t="s">
        <v>92</v>
      </c>
      <c r="D261" s="471" t="s">
        <v>93</v>
      </c>
      <c r="E261" s="471" t="s">
        <v>26</v>
      </c>
      <c r="F261" s="584">
        <v>7.7130000000000001</v>
      </c>
      <c r="G261" s="585">
        <v>58</v>
      </c>
      <c r="H261" s="585">
        <v>93.35</v>
      </c>
      <c r="I261" s="473">
        <v>5</v>
      </c>
      <c r="J261" s="473" t="s">
        <v>127</v>
      </c>
      <c r="K261" s="590"/>
      <c r="L261" s="593"/>
      <c r="M261" s="592">
        <f t="shared" si="8"/>
        <v>58.004311994150193</v>
      </c>
      <c r="N261" s="592">
        <f t="shared" si="9"/>
        <v>93.348891481913654</v>
      </c>
    </row>
    <row r="262" spans="1:14" x14ac:dyDescent="0.2">
      <c r="A262" s="469">
        <v>40071</v>
      </c>
      <c r="B262" s="470">
        <v>0.75347222222222221</v>
      </c>
      <c r="C262" s="471" t="s">
        <v>92</v>
      </c>
      <c r="D262" s="471" t="s">
        <v>679</v>
      </c>
      <c r="E262" s="471" t="s">
        <v>26</v>
      </c>
      <c r="F262" s="584">
        <v>7.7610000000000001</v>
      </c>
      <c r="G262" s="585">
        <v>57.646000000000001</v>
      </c>
      <c r="H262" s="585">
        <v>92.772000000000006</v>
      </c>
      <c r="I262" s="473">
        <v>204</v>
      </c>
      <c r="J262" s="473" t="s">
        <v>17</v>
      </c>
      <c r="K262" s="590"/>
      <c r="L262" s="593"/>
      <c r="M262" s="592">
        <f t="shared" si="8"/>
        <v>57.64556866523391</v>
      </c>
      <c r="N262" s="592">
        <f t="shared" si="9"/>
        <v>92.771550057982225</v>
      </c>
    </row>
    <row r="263" spans="1:14" x14ac:dyDescent="0.2">
      <c r="A263" s="469">
        <v>40073</v>
      </c>
      <c r="B263" s="470">
        <v>0.76041666666666663</v>
      </c>
      <c r="C263" s="471" t="s">
        <v>92</v>
      </c>
      <c r="D263" s="471" t="s">
        <v>679</v>
      </c>
      <c r="E263" s="471" t="s">
        <v>26</v>
      </c>
      <c r="F263" s="584">
        <v>7.8040000000000003</v>
      </c>
      <c r="G263" s="585">
        <v>57.328000000000003</v>
      </c>
      <c r="H263" s="585">
        <v>92.260999999999996</v>
      </c>
      <c r="I263" s="473">
        <v>314</v>
      </c>
      <c r="J263" s="473" t="s">
        <v>17</v>
      </c>
      <c r="K263" s="590"/>
      <c r="L263" s="593"/>
      <c r="M263" s="592">
        <f t="shared" si="8"/>
        <v>57.327941877355258</v>
      </c>
      <c r="N263" s="592">
        <f t="shared" si="9"/>
        <v>92.260379292670436</v>
      </c>
    </row>
    <row r="264" spans="1:14" x14ac:dyDescent="0.2">
      <c r="A264" s="469">
        <v>40072</v>
      </c>
      <c r="B264" s="470">
        <v>0.34513888888888888</v>
      </c>
      <c r="C264" s="471" t="s">
        <v>92</v>
      </c>
      <c r="D264" s="471" t="s">
        <v>679</v>
      </c>
      <c r="E264" s="471" t="s">
        <v>26</v>
      </c>
      <c r="F264" s="584">
        <v>7.8559999999999999</v>
      </c>
      <c r="G264" s="585">
        <v>56.948999999999998</v>
      </c>
      <c r="H264" s="585">
        <v>91.65</v>
      </c>
      <c r="I264" s="473">
        <v>147</v>
      </c>
      <c r="J264" s="473" t="s">
        <v>17</v>
      </c>
      <c r="K264" s="590"/>
      <c r="L264" s="593"/>
      <c r="M264" s="592">
        <f t="shared" si="8"/>
        <v>56.948479940285189</v>
      </c>
      <c r="N264" s="592">
        <f t="shared" si="9"/>
        <v>91.649694501018331</v>
      </c>
    </row>
    <row r="265" spans="1:14" x14ac:dyDescent="0.2">
      <c r="A265" s="469">
        <v>40434</v>
      </c>
      <c r="B265" s="470">
        <v>0.37083333333333335</v>
      </c>
      <c r="C265" s="471" t="s">
        <v>92</v>
      </c>
      <c r="D265" s="471" t="s">
        <v>290</v>
      </c>
      <c r="E265" s="471" t="s">
        <v>26</v>
      </c>
      <c r="F265" s="584">
        <v>8.1449999999999996</v>
      </c>
      <c r="G265" s="585">
        <v>54.93</v>
      </c>
      <c r="H265" s="585"/>
      <c r="I265" s="473">
        <v>182</v>
      </c>
      <c r="J265" s="473" t="s">
        <v>127</v>
      </c>
      <c r="K265" s="590"/>
      <c r="L265" s="593"/>
      <c r="M265" s="592">
        <f t="shared" si="8"/>
        <v>54.927840197775375</v>
      </c>
      <c r="N265" s="592">
        <f t="shared" si="9"/>
        <v>88.397790055248635</v>
      </c>
    </row>
    <row r="266" spans="1:14" x14ac:dyDescent="0.2">
      <c r="A266" s="469">
        <v>40799</v>
      </c>
      <c r="B266" s="471"/>
      <c r="C266" s="471" t="s">
        <v>92</v>
      </c>
      <c r="D266" s="471" t="s">
        <v>93</v>
      </c>
      <c r="E266" s="471" t="s">
        <v>26</v>
      </c>
      <c r="F266" s="584">
        <v>8.327</v>
      </c>
      <c r="G266" s="585">
        <v>53.73</v>
      </c>
      <c r="H266" s="585">
        <v>86.47</v>
      </c>
      <c r="I266" s="473">
        <v>101</v>
      </c>
      <c r="J266" s="473" t="s">
        <v>127</v>
      </c>
      <c r="K266" s="590"/>
      <c r="L266" s="593"/>
      <c r="M266" s="592">
        <f t="shared" si="8"/>
        <v>53.727303760163373</v>
      </c>
      <c r="N266" s="592">
        <f t="shared" si="9"/>
        <v>86.465713942596381</v>
      </c>
    </row>
    <row r="267" spans="1:14" x14ac:dyDescent="0.2">
      <c r="A267" s="469">
        <v>40070</v>
      </c>
      <c r="B267" s="470">
        <v>0.31666666666666665</v>
      </c>
      <c r="C267" s="471" t="s">
        <v>92</v>
      </c>
      <c r="D267" s="471" t="s">
        <v>679</v>
      </c>
      <c r="E267" s="471" t="s">
        <v>26</v>
      </c>
      <c r="F267" s="584">
        <v>8.4700000000000006</v>
      </c>
      <c r="G267" s="585">
        <v>52.82</v>
      </c>
      <c r="H267" s="585">
        <v>85.006</v>
      </c>
      <c r="I267" s="473">
        <v>0</v>
      </c>
      <c r="J267" s="473" t="s">
        <v>17</v>
      </c>
      <c r="K267" s="590"/>
      <c r="L267" s="593"/>
      <c r="M267" s="592">
        <f t="shared" si="8"/>
        <v>52.820219410965805</v>
      </c>
      <c r="N267" s="592">
        <f t="shared" si="9"/>
        <v>85.005903187721373</v>
      </c>
    </row>
    <row r="268" spans="1:14" x14ac:dyDescent="0.2">
      <c r="A268" s="474">
        <v>39709</v>
      </c>
      <c r="B268" s="474"/>
      <c r="C268" s="471" t="s">
        <v>92</v>
      </c>
      <c r="D268" s="471" t="s">
        <v>392</v>
      </c>
      <c r="E268" s="471" t="s">
        <v>26</v>
      </c>
      <c r="F268" s="586">
        <v>8.5229999999999997</v>
      </c>
      <c r="G268" s="587">
        <v>52.49</v>
      </c>
      <c r="H268" s="587">
        <v>84.48</v>
      </c>
      <c r="I268" s="475">
        <v>1.28</v>
      </c>
      <c r="J268" s="475" t="s">
        <v>17</v>
      </c>
      <c r="K268" s="472" t="s">
        <v>393</v>
      </c>
      <c r="L268" s="593"/>
      <c r="M268" s="592">
        <f t="shared" si="8"/>
        <v>52.491758583935287</v>
      </c>
      <c r="N268" s="592">
        <f t="shared" si="9"/>
        <v>84.477296726504761</v>
      </c>
    </row>
    <row r="269" spans="1:14" x14ac:dyDescent="0.2">
      <c r="A269" s="474">
        <v>39707</v>
      </c>
      <c r="B269" s="474"/>
      <c r="C269" s="471" t="s">
        <v>92</v>
      </c>
      <c r="D269" s="471" t="s">
        <v>392</v>
      </c>
      <c r="E269" s="471" t="s">
        <v>26</v>
      </c>
      <c r="F269" s="586">
        <v>9.0150000000000006</v>
      </c>
      <c r="G269" s="587">
        <v>49.63</v>
      </c>
      <c r="H269" s="587">
        <v>79.87</v>
      </c>
      <c r="I269" s="475">
        <v>0.03</v>
      </c>
      <c r="J269" s="475" t="s">
        <v>17</v>
      </c>
      <c r="K269" s="472" t="s">
        <v>393</v>
      </c>
      <c r="L269" s="593"/>
      <c r="M269" s="592">
        <f t="shared" si="8"/>
        <v>49.626983739421007</v>
      </c>
      <c r="N269" s="592">
        <f t="shared" si="9"/>
        <v>79.866888519134775</v>
      </c>
    </row>
    <row r="270" spans="1:14" x14ac:dyDescent="0.2">
      <c r="A270" s="469">
        <v>40437</v>
      </c>
      <c r="B270" s="470">
        <v>0.75277777777777777</v>
      </c>
      <c r="C270" s="471" t="s">
        <v>92</v>
      </c>
      <c r="D270" s="471" t="s">
        <v>290</v>
      </c>
      <c r="E270" s="471" t="s">
        <v>26</v>
      </c>
      <c r="F270" s="584">
        <v>10.039999999999999</v>
      </c>
      <c r="G270" s="585">
        <v>44.56</v>
      </c>
      <c r="H270" s="585">
        <v>71.709999999999994</v>
      </c>
      <c r="I270" s="473">
        <v>211</v>
      </c>
      <c r="J270" s="473" t="s">
        <v>127</v>
      </c>
      <c r="K270" s="590"/>
      <c r="L270" s="593"/>
      <c r="M270" s="592">
        <f t="shared" si="8"/>
        <v>44.560483905466178</v>
      </c>
      <c r="N270" s="592">
        <f t="shared" si="9"/>
        <v>71.713147410358573</v>
      </c>
    </row>
    <row r="271" spans="1:14" x14ac:dyDescent="0.2">
      <c r="A271" s="469">
        <v>41166</v>
      </c>
      <c r="B271" s="471"/>
      <c r="C271" s="471" t="s">
        <v>73</v>
      </c>
      <c r="D271" s="471" t="s">
        <v>104</v>
      </c>
      <c r="E271" s="471" t="s">
        <v>20</v>
      </c>
      <c r="F271" s="584">
        <v>5.6929999999999996</v>
      </c>
      <c r="G271" s="585">
        <v>78.59</v>
      </c>
      <c r="H271" s="585">
        <v>126.47</v>
      </c>
      <c r="I271" s="473">
        <v>214</v>
      </c>
      <c r="J271" s="473" t="s">
        <v>17</v>
      </c>
      <c r="K271" s="590"/>
      <c r="L271" s="593"/>
      <c r="M271" s="592">
        <f t="shared" si="8"/>
        <v>78.585501213925951</v>
      </c>
      <c r="N271" s="592">
        <f t="shared" si="9"/>
        <v>126.47110486562445</v>
      </c>
    </row>
    <row r="272" spans="1:14" x14ac:dyDescent="0.2">
      <c r="A272" s="469">
        <v>41531</v>
      </c>
      <c r="B272" s="471"/>
      <c r="C272" s="471" t="s">
        <v>73</v>
      </c>
      <c r="D272" s="471" t="s">
        <v>74</v>
      </c>
      <c r="E272" s="471" t="s">
        <v>20</v>
      </c>
      <c r="F272" s="584">
        <v>6.0350000000000001</v>
      </c>
      <c r="G272" s="585">
        <v>74.13</v>
      </c>
      <c r="H272" s="585">
        <v>119.3</v>
      </c>
      <c r="I272" s="473">
        <v>316</v>
      </c>
      <c r="J272" s="473" t="s">
        <v>17</v>
      </c>
      <c r="K272" s="590"/>
      <c r="L272" s="593"/>
      <c r="M272" s="592">
        <f t="shared" si="8"/>
        <v>74.132105784735771</v>
      </c>
      <c r="N272" s="592">
        <f t="shared" si="9"/>
        <v>119.30405965202982</v>
      </c>
    </row>
    <row r="273" spans="1:14" x14ac:dyDescent="0.2">
      <c r="A273" s="469">
        <v>41527</v>
      </c>
      <c r="B273" s="470">
        <v>0.7729166666666667</v>
      </c>
      <c r="C273" s="471" t="s">
        <v>73</v>
      </c>
      <c r="D273" s="471" t="s">
        <v>74</v>
      </c>
      <c r="E273" s="471" t="s">
        <v>20</v>
      </c>
      <c r="F273" s="584">
        <v>6.0380000000000003</v>
      </c>
      <c r="G273" s="585">
        <v>74.099999999999994</v>
      </c>
      <c r="H273" s="585">
        <v>119.25</v>
      </c>
      <c r="I273" s="473">
        <v>207</v>
      </c>
      <c r="J273" s="473" t="s">
        <v>17</v>
      </c>
      <c r="K273" s="590"/>
      <c r="L273" s="593"/>
      <c r="M273" s="592">
        <f t="shared" si="8"/>
        <v>74.095273006108044</v>
      </c>
      <c r="N273" s="592">
        <f t="shared" si="9"/>
        <v>119.24478304074196</v>
      </c>
    </row>
    <row r="274" spans="1:14" x14ac:dyDescent="0.2">
      <c r="A274" s="469">
        <v>41527</v>
      </c>
      <c r="B274" s="470">
        <v>0.31319444444444444</v>
      </c>
      <c r="C274" s="471" t="s">
        <v>73</v>
      </c>
      <c r="D274" s="471" t="s">
        <v>74</v>
      </c>
      <c r="E274" s="471" t="s">
        <v>20</v>
      </c>
      <c r="F274" s="584">
        <v>6.9219999999999997</v>
      </c>
      <c r="G274" s="585">
        <v>64.63</v>
      </c>
      <c r="H274" s="585">
        <v>104.02</v>
      </c>
      <c r="I274" s="473">
        <v>78</v>
      </c>
      <c r="J274" s="473" t="s">
        <v>17</v>
      </c>
      <c r="K274" s="590"/>
      <c r="L274" s="593"/>
      <c r="M274" s="592">
        <f t="shared" si="8"/>
        <v>64.632657961698996</v>
      </c>
      <c r="N274" s="592">
        <f t="shared" si="9"/>
        <v>104.01618029471253</v>
      </c>
    </row>
    <row r="275" spans="1:14" x14ac:dyDescent="0.2">
      <c r="A275" s="469">
        <v>37532</v>
      </c>
      <c r="B275" s="469"/>
      <c r="C275" s="471" t="s">
        <v>596</v>
      </c>
      <c r="D275" s="471" t="s">
        <v>597</v>
      </c>
      <c r="E275" s="471"/>
      <c r="F275" s="584"/>
      <c r="G275" s="585">
        <v>67.48</v>
      </c>
      <c r="H275" s="585"/>
      <c r="I275" s="473"/>
      <c r="J275" s="473" t="s">
        <v>476</v>
      </c>
      <c r="K275" s="590"/>
      <c r="L275" s="593"/>
      <c r="M275" s="592" t="e">
        <f t="shared" si="8"/>
        <v>#DIV/0!</v>
      </c>
      <c r="N275" s="592" t="e">
        <f t="shared" si="9"/>
        <v>#DIV/0!</v>
      </c>
    </row>
    <row r="276" spans="1:14" x14ac:dyDescent="0.2">
      <c r="A276" s="469">
        <v>37531</v>
      </c>
      <c r="B276" s="469"/>
      <c r="C276" s="471" t="s">
        <v>596</v>
      </c>
      <c r="D276" s="471" t="s">
        <v>597</v>
      </c>
      <c r="E276" s="471"/>
      <c r="F276" s="584"/>
      <c r="G276" s="585">
        <v>67.075000000000003</v>
      </c>
      <c r="H276" s="585"/>
      <c r="I276" s="473"/>
      <c r="J276" s="473" t="s">
        <v>534</v>
      </c>
      <c r="K276" s="590"/>
      <c r="L276" s="593"/>
      <c r="M276" s="592" t="e">
        <f t="shared" si="8"/>
        <v>#DIV/0!</v>
      </c>
      <c r="N276" s="592" t="e">
        <f t="shared" si="9"/>
        <v>#DIV/0!</v>
      </c>
    </row>
    <row r="277" spans="1:14" x14ac:dyDescent="0.2">
      <c r="A277" s="469">
        <v>37533</v>
      </c>
      <c r="B277" s="469"/>
      <c r="C277" s="471" t="s">
        <v>596</v>
      </c>
      <c r="D277" s="471" t="s">
        <v>607</v>
      </c>
      <c r="E277" s="471"/>
      <c r="F277" s="584"/>
      <c r="G277" s="585">
        <v>64.519000000000005</v>
      </c>
      <c r="H277" s="585"/>
      <c r="I277" s="473"/>
      <c r="J277" s="473" t="s">
        <v>606</v>
      </c>
      <c r="K277" s="590"/>
      <c r="L277" s="593"/>
      <c r="M277" s="592" t="e">
        <f t="shared" si="8"/>
        <v>#DIV/0!</v>
      </c>
      <c r="N277" s="592" t="e">
        <f t="shared" si="9"/>
        <v>#DIV/0!</v>
      </c>
    </row>
    <row r="278" spans="1:14" x14ac:dyDescent="0.2">
      <c r="A278" s="469">
        <v>41531</v>
      </c>
      <c r="B278" s="471"/>
      <c r="C278" s="471" t="s">
        <v>34</v>
      </c>
      <c r="D278" s="471" t="s">
        <v>59</v>
      </c>
      <c r="E278" s="481" t="s">
        <v>20</v>
      </c>
      <c r="F278" s="584">
        <v>5.7190000000000003</v>
      </c>
      <c r="G278" s="585">
        <v>78.23</v>
      </c>
      <c r="H278" s="585">
        <v>125.9</v>
      </c>
      <c r="I278" s="473">
        <v>310</v>
      </c>
      <c r="J278" s="473" t="s">
        <v>17</v>
      </c>
      <c r="K278" s="590"/>
      <c r="L278" s="593"/>
      <c r="M278" s="592">
        <f t="shared" si="8"/>
        <v>78.22823193056135</v>
      </c>
      <c r="N278" s="592">
        <f t="shared" si="9"/>
        <v>125.89613568805734</v>
      </c>
    </row>
    <row r="279" spans="1:14" x14ac:dyDescent="0.2">
      <c r="A279" s="469">
        <v>41163</v>
      </c>
      <c r="B279" s="470">
        <v>0.28819444444444448</v>
      </c>
      <c r="C279" s="471" t="s">
        <v>34</v>
      </c>
      <c r="D279" s="471" t="s">
        <v>59</v>
      </c>
      <c r="E279" s="481" t="s">
        <v>20</v>
      </c>
      <c r="F279" s="584">
        <v>5.7610000000000001</v>
      </c>
      <c r="G279" s="585">
        <v>77.66</v>
      </c>
      <c r="H279" s="585">
        <v>124.98</v>
      </c>
      <c r="I279" s="473">
        <v>81</v>
      </c>
      <c r="J279" s="473" t="s">
        <v>17</v>
      </c>
      <c r="K279" s="590"/>
      <c r="L279" s="593"/>
      <c r="M279" s="592">
        <f t="shared" si="8"/>
        <v>77.657916752452763</v>
      </c>
      <c r="N279" s="592">
        <f t="shared" si="9"/>
        <v>124.97830237805938</v>
      </c>
    </row>
    <row r="280" spans="1:14" x14ac:dyDescent="0.2">
      <c r="A280" s="469">
        <v>41164</v>
      </c>
      <c r="B280" s="470">
        <v>0.79166666666666663</v>
      </c>
      <c r="C280" s="471" t="s">
        <v>34</v>
      </c>
      <c r="D280" s="471" t="s">
        <v>59</v>
      </c>
      <c r="E280" s="481" t="s">
        <v>20</v>
      </c>
      <c r="F280" s="584">
        <v>5.782</v>
      </c>
      <c r="G280" s="585">
        <v>77.38</v>
      </c>
      <c r="H280" s="585">
        <v>124.52</v>
      </c>
      <c r="I280" s="473">
        <v>222</v>
      </c>
      <c r="J280" s="473" t="s">
        <v>17</v>
      </c>
      <c r="K280" s="590"/>
      <c r="L280" s="593"/>
      <c r="M280" s="592">
        <f t="shared" si="8"/>
        <v>77.375866207347002</v>
      </c>
      <c r="N280" s="592">
        <f t="shared" si="9"/>
        <v>124.5243860255967</v>
      </c>
    </row>
    <row r="281" spans="1:14" x14ac:dyDescent="0.2">
      <c r="A281" s="469">
        <v>41529</v>
      </c>
      <c r="B281" s="470">
        <v>0.3972222222222222</v>
      </c>
      <c r="C281" s="471" t="s">
        <v>34</v>
      </c>
      <c r="D281" s="471" t="s">
        <v>59</v>
      </c>
      <c r="E281" s="481" t="s">
        <v>20</v>
      </c>
      <c r="F281" s="584">
        <v>5.8440000000000003</v>
      </c>
      <c r="G281" s="585">
        <v>76.56</v>
      </c>
      <c r="H281" s="585">
        <v>123.2</v>
      </c>
      <c r="I281" s="473">
        <v>51</v>
      </c>
      <c r="J281" s="473" t="s">
        <v>17</v>
      </c>
      <c r="K281" s="590"/>
      <c r="L281" s="593"/>
      <c r="M281" s="592">
        <f t="shared" si="8"/>
        <v>76.554972349568857</v>
      </c>
      <c r="N281" s="592">
        <f t="shared" si="9"/>
        <v>123.20328542094455</v>
      </c>
    </row>
    <row r="282" spans="1:14" x14ac:dyDescent="0.2">
      <c r="A282" s="469">
        <v>41894</v>
      </c>
      <c r="B282" s="476">
        <v>0.2673611111111111</v>
      </c>
      <c r="C282" s="471" t="s">
        <v>34</v>
      </c>
      <c r="D282" s="471" t="s">
        <v>35</v>
      </c>
      <c r="E282" s="481" t="s">
        <v>20</v>
      </c>
      <c r="F282" s="580">
        <v>5.8609999999999998</v>
      </c>
      <c r="G282" s="585">
        <v>76.33</v>
      </c>
      <c r="H282" s="585">
        <v>122.85</v>
      </c>
      <c r="I282" s="477">
        <v>120</v>
      </c>
      <c r="J282" s="473" t="s">
        <v>17</v>
      </c>
      <c r="K282" s="590"/>
      <c r="L282" s="593"/>
      <c r="M282" s="592">
        <f t="shared" si="8"/>
        <v>76.332922438300713</v>
      </c>
      <c r="N282" s="592">
        <f t="shared" si="9"/>
        <v>122.84593072854463</v>
      </c>
    </row>
    <row r="283" spans="1:14" x14ac:dyDescent="0.2">
      <c r="A283" s="469">
        <v>41527</v>
      </c>
      <c r="B283" s="470">
        <v>0.79583333333333339</v>
      </c>
      <c r="C283" s="471" t="s">
        <v>34</v>
      </c>
      <c r="D283" s="471" t="s">
        <v>59</v>
      </c>
      <c r="E283" s="481" t="s">
        <v>20</v>
      </c>
      <c r="F283" s="584">
        <v>5.9210000000000003</v>
      </c>
      <c r="G283" s="585">
        <v>75.56</v>
      </c>
      <c r="H283" s="585">
        <v>121.6</v>
      </c>
      <c r="I283" s="473">
        <v>158</v>
      </c>
      <c r="J283" s="473" t="s">
        <v>17</v>
      </c>
      <c r="K283" s="590"/>
      <c r="L283" s="593"/>
      <c r="M283" s="592">
        <f t="shared" si="8"/>
        <v>75.559408615247492</v>
      </c>
      <c r="N283" s="592">
        <f t="shared" si="9"/>
        <v>121.60108089849687</v>
      </c>
    </row>
    <row r="284" spans="1:14" x14ac:dyDescent="0.2">
      <c r="A284" s="469">
        <v>41531</v>
      </c>
      <c r="B284" s="470">
        <v>0.3520833333333333</v>
      </c>
      <c r="C284" s="471" t="s">
        <v>34</v>
      </c>
      <c r="D284" s="471" t="s">
        <v>59</v>
      </c>
      <c r="E284" s="481" t="s">
        <v>20</v>
      </c>
      <c r="F284" s="584">
        <v>6.0069999999999997</v>
      </c>
      <c r="G284" s="585">
        <v>74.48</v>
      </c>
      <c r="H284" s="585">
        <v>119.86</v>
      </c>
      <c r="I284" s="473">
        <v>308</v>
      </c>
      <c r="J284" s="473" t="s">
        <v>17</v>
      </c>
      <c r="K284" s="590"/>
      <c r="L284" s="593"/>
      <c r="M284" s="592">
        <f t="shared" si="8"/>
        <v>74.477652473927151</v>
      </c>
      <c r="N284" s="592">
        <f t="shared" si="9"/>
        <v>119.86016314299984</v>
      </c>
    </row>
    <row r="285" spans="1:14" x14ac:dyDescent="0.2">
      <c r="A285" s="469">
        <v>40439</v>
      </c>
      <c r="B285" s="470">
        <v>0.78333333333333333</v>
      </c>
      <c r="C285" s="471" t="s">
        <v>34</v>
      </c>
      <c r="D285" s="471" t="s">
        <v>296</v>
      </c>
      <c r="E285" s="471" t="s">
        <v>20</v>
      </c>
      <c r="F285" s="584">
        <v>6.1950000000000003</v>
      </c>
      <c r="G285" s="585">
        <v>72.22</v>
      </c>
      <c r="H285" s="585">
        <v>116.22</v>
      </c>
      <c r="I285" s="473">
        <v>185</v>
      </c>
      <c r="J285" s="473" t="s">
        <v>127</v>
      </c>
      <c r="K285" s="590"/>
      <c r="L285" s="593"/>
      <c r="M285" s="592">
        <f t="shared" si="8"/>
        <v>72.217475126857209</v>
      </c>
      <c r="N285" s="592">
        <f t="shared" si="9"/>
        <v>116.22276029055689</v>
      </c>
    </row>
    <row r="286" spans="1:14" x14ac:dyDescent="0.2">
      <c r="A286" s="469">
        <v>41892</v>
      </c>
      <c r="B286" s="471" t="s">
        <v>165</v>
      </c>
      <c r="C286" s="471" t="s">
        <v>34</v>
      </c>
      <c r="D286" s="471" t="s">
        <v>35</v>
      </c>
      <c r="E286" s="481" t="s">
        <v>20</v>
      </c>
      <c r="F286" s="580">
        <v>6.2069999999999999</v>
      </c>
      <c r="G286" s="585">
        <v>72.08</v>
      </c>
      <c r="H286" s="585">
        <v>116</v>
      </c>
      <c r="I286" s="477">
        <v>142</v>
      </c>
      <c r="J286" s="473" t="s">
        <v>17</v>
      </c>
      <c r="K286" s="590"/>
      <c r="L286" s="593"/>
      <c r="M286" s="592">
        <f t="shared" si="8"/>
        <v>72.07785700191404</v>
      </c>
      <c r="N286" s="592">
        <f t="shared" si="9"/>
        <v>115.99806669888837</v>
      </c>
    </row>
    <row r="287" spans="1:14" x14ac:dyDescent="0.2">
      <c r="A287" s="469">
        <v>40803</v>
      </c>
      <c r="B287" s="471"/>
      <c r="C287" s="471" t="s">
        <v>34</v>
      </c>
      <c r="D287" s="471" t="s">
        <v>59</v>
      </c>
      <c r="E287" s="481" t="s">
        <v>20</v>
      </c>
      <c r="F287" s="584">
        <v>6.3070000000000004</v>
      </c>
      <c r="G287" s="585">
        <v>70.94</v>
      </c>
      <c r="H287" s="585">
        <v>114.16</v>
      </c>
      <c r="I287" s="473">
        <v>16</v>
      </c>
      <c r="J287" s="473" t="s">
        <v>127</v>
      </c>
      <c r="K287" s="590"/>
      <c r="L287" s="593"/>
      <c r="M287" s="592">
        <f t="shared" si="8"/>
        <v>70.935033837146094</v>
      </c>
      <c r="N287" s="592">
        <f t="shared" si="9"/>
        <v>114.15887109560803</v>
      </c>
    </row>
    <row r="288" spans="1:14" x14ac:dyDescent="0.2">
      <c r="A288" s="469">
        <v>40437</v>
      </c>
      <c r="B288" s="470">
        <v>0.78472222222222221</v>
      </c>
      <c r="C288" s="471" t="s">
        <v>34</v>
      </c>
      <c r="D288" s="471" t="s">
        <v>296</v>
      </c>
      <c r="E288" s="471" t="s">
        <v>20</v>
      </c>
      <c r="F288" s="584">
        <v>6.3620000000000001</v>
      </c>
      <c r="G288" s="585">
        <v>70.319999999999993</v>
      </c>
      <c r="H288" s="585">
        <v>113.17</v>
      </c>
      <c r="I288" s="473">
        <v>295</v>
      </c>
      <c r="J288" s="473" t="s">
        <v>127</v>
      </c>
      <c r="K288" s="590"/>
      <c r="L288" s="593"/>
      <c r="M288" s="592">
        <f t="shared" si="8"/>
        <v>70.321794783225457</v>
      </c>
      <c r="N288" s="592">
        <f t="shared" si="9"/>
        <v>113.17195850361523</v>
      </c>
    </row>
    <row r="289" spans="1:14" x14ac:dyDescent="0.2">
      <c r="A289" s="469">
        <v>40803</v>
      </c>
      <c r="B289" s="471"/>
      <c r="C289" s="471" t="s">
        <v>34</v>
      </c>
      <c r="D289" s="471" t="s">
        <v>59</v>
      </c>
      <c r="E289" s="481" t="s">
        <v>20</v>
      </c>
      <c r="F289" s="584">
        <v>6.4329999999999998</v>
      </c>
      <c r="G289" s="585">
        <v>69.55</v>
      </c>
      <c r="H289" s="585">
        <v>111.92</v>
      </c>
      <c r="I289" s="473">
        <v>208</v>
      </c>
      <c r="J289" s="473" t="s">
        <v>127</v>
      </c>
      <c r="K289" s="590"/>
      <c r="L289" s="593"/>
      <c r="M289" s="592">
        <f t="shared" si="8"/>
        <v>69.545664295178057</v>
      </c>
      <c r="N289" s="592">
        <f t="shared" si="9"/>
        <v>111.92289755945906</v>
      </c>
    </row>
    <row r="290" spans="1:14" x14ac:dyDescent="0.2">
      <c r="A290" s="469">
        <v>40436</v>
      </c>
      <c r="B290" s="470">
        <v>0.74861111111111101</v>
      </c>
      <c r="C290" s="471" t="s">
        <v>34</v>
      </c>
      <c r="D290" s="471" t="s">
        <v>296</v>
      </c>
      <c r="E290" s="471" t="s">
        <v>20</v>
      </c>
      <c r="F290" s="584">
        <v>6.4349999999999996</v>
      </c>
      <c r="G290" s="585">
        <v>69.52</v>
      </c>
      <c r="H290" s="585">
        <v>111.89</v>
      </c>
      <c r="I290" s="473">
        <v>297</v>
      </c>
      <c r="J290" s="473" t="s">
        <v>127</v>
      </c>
      <c r="K290" s="590"/>
      <c r="L290" s="593"/>
      <c r="M290" s="592">
        <f t="shared" si="8"/>
        <v>69.524049481100292</v>
      </c>
      <c r="N290" s="592">
        <f t="shared" si="9"/>
        <v>111.88811188811189</v>
      </c>
    </row>
    <row r="291" spans="1:14" x14ac:dyDescent="0.2">
      <c r="A291" s="469">
        <v>41891</v>
      </c>
      <c r="B291" s="476">
        <v>0.3430555555555555</v>
      </c>
      <c r="C291" s="471" t="s">
        <v>34</v>
      </c>
      <c r="D291" s="471" t="s">
        <v>35</v>
      </c>
      <c r="E291" s="481" t="s">
        <v>20</v>
      </c>
      <c r="F291" s="580">
        <v>6.9640000000000004</v>
      </c>
      <c r="G291" s="585">
        <v>64.239999999999995</v>
      </c>
      <c r="H291" s="585">
        <v>103.39</v>
      </c>
      <c r="I291" s="477">
        <v>286</v>
      </c>
      <c r="J291" s="473" t="s">
        <v>17</v>
      </c>
      <c r="K291" s="590"/>
      <c r="L291" s="593"/>
      <c r="M291" s="592">
        <f t="shared" si="8"/>
        <v>64.242857324939735</v>
      </c>
      <c r="N291" s="592">
        <f t="shared" si="9"/>
        <v>103.38885697874785</v>
      </c>
    </row>
    <row r="292" spans="1:14" x14ac:dyDescent="0.2">
      <c r="A292" s="469">
        <v>40071</v>
      </c>
      <c r="B292" s="470">
        <v>0.78263888888888899</v>
      </c>
      <c r="C292" s="471" t="s">
        <v>398</v>
      </c>
      <c r="D292" s="471" t="s">
        <v>399</v>
      </c>
      <c r="E292" s="482" t="s">
        <v>26</v>
      </c>
      <c r="F292" s="584">
        <v>6.65</v>
      </c>
      <c r="G292" s="585">
        <v>67.275999999999996</v>
      </c>
      <c r="H292" s="585">
        <v>108.271</v>
      </c>
      <c r="I292" s="473">
        <v>60</v>
      </c>
      <c r="J292" s="473" t="s">
        <v>17</v>
      </c>
      <c r="K292" s="590"/>
      <c r="L292" s="593"/>
      <c r="M292" s="592">
        <f t="shared" si="8"/>
        <v>67.276279460282765</v>
      </c>
      <c r="N292" s="592">
        <f t="shared" si="9"/>
        <v>108.27067669172932</v>
      </c>
    </row>
    <row r="293" spans="1:14" x14ac:dyDescent="0.2">
      <c r="A293" s="474">
        <v>39710</v>
      </c>
      <c r="B293" s="474"/>
      <c r="C293" s="471" t="s">
        <v>398</v>
      </c>
      <c r="D293" s="471" t="s">
        <v>399</v>
      </c>
      <c r="E293" s="482" t="s">
        <v>26</v>
      </c>
      <c r="F293" s="586">
        <v>7.069</v>
      </c>
      <c r="G293" s="587">
        <v>63.29</v>
      </c>
      <c r="H293" s="587">
        <v>101.85</v>
      </c>
      <c r="I293" s="475">
        <v>1.42</v>
      </c>
      <c r="J293" s="475" t="s">
        <v>17</v>
      </c>
      <c r="K293" s="472" t="s">
        <v>400</v>
      </c>
      <c r="L293" s="593"/>
      <c r="M293" s="592">
        <f t="shared" si="8"/>
        <v>63.288620513634235</v>
      </c>
      <c r="N293" s="592">
        <f t="shared" si="9"/>
        <v>101.85316169189419</v>
      </c>
    </row>
    <row r="294" spans="1:14" x14ac:dyDescent="0.2">
      <c r="A294" s="474">
        <v>39711</v>
      </c>
      <c r="B294" s="474"/>
      <c r="C294" s="471" t="s">
        <v>398</v>
      </c>
      <c r="D294" s="471" t="s">
        <v>399</v>
      </c>
      <c r="E294" s="482" t="s">
        <v>26</v>
      </c>
      <c r="F294" s="586">
        <v>7.1379999999999999</v>
      </c>
      <c r="G294" s="587">
        <v>62.68</v>
      </c>
      <c r="H294" s="587">
        <v>100.87</v>
      </c>
      <c r="I294" s="475">
        <v>1.4</v>
      </c>
      <c r="J294" s="475" t="s">
        <v>17</v>
      </c>
      <c r="K294" s="472" t="s">
        <v>400</v>
      </c>
      <c r="L294" s="593"/>
      <c r="M294" s="592">
        <f t="shared" si="8"/>
        <v>62.676836426293136</v>
      </c>
      <c r="N294" s="592">
        <f t="shared" si="9"/>
        <v>100.86859064163632</v>
      </c>
    </row>
    <row r="295" spans="1:14" x14ac:dyDescent="0.2">
      <c r="A295" s="474">
        <v>39707</v>
      </c>
      <c r="B295" s="474"/>
      <c r="C295" s="471" t="s">
        <v>398</v>
      </c>
      <c r="D295" s="471" t="s">
        <v>399</v>
      </c>
      <c r="E295" s="482" t="s">
        <v>26</v>
      </c>
      <c r="F295" s="586">
        <v>7.4329999999999998</v>
      </c>
      <c r="G295" s="587">
        <v>60.19</v>
      </c>
      <c r="H295" s="587">
        <v>96.87</v>
      </c>
      <c r="I295" s="475">
        <v>1.31</v>
      </c>
      <c r="J295" s="475" t="s">
        <v>17</v>
      </c>
      <c r="K295" s="472" t="s">
        <v>400</v>
      </c>
      <c r="L295" s="593"/>
      <c r="M295" s="592">
        <f t="shared" si="8"/>
        <v>60.189325764950951</v>
      </c>
      <c r="N295" s="592">
        <f t="shared" si="9"/>
        <v>96.865330283869241</v>
      </c>
    </row>
    <row r="296" spans="1:14" x14ac:dyDescent="0.2">
      <c r="A296" s="469">
        <v>40070</v>
      </c>
      <c r="B296" s="470">
        <v>0.32291666666666669</v>
      </c>
      <c r="C296" s="471" t="s">
        <v>398</v>
      </c>
      <c r="D296" s="471" t="s">
        <v>399</v>
      </c>
      <c r="E296" s="482" t="s">
        <v>26</v>
      </c>
      <c r="F296" s="584">
        <v>7.7549999999999999</v>
      </c>
      <c r="G296" s="585">
        <v>57.69</v>
      </c>
      <c r="H296" s="585">
        <v>92.843999999999994</v>
      </c>
      <c r="I296" s="473">
        <v>200</v>
      </c>
      <c r="J296" s="473" t="s">
        <v>17</v>
      </c>
      <c r="K296" s="590"/>
      <c r="L296" s="593"/>
      <c r="M296" s="592">
        <f t="shared" si="8"/>
        <v>57.690168718359821</v>
      </c>
      <c r="N296" s="592">
        <f t="shared" si="9"/>
        <v>92.843326885880089</v>
      </c>
    </row>
    <row r="297" spans="1:14" x14ac:dyDescent="0.2">
      <c r="A297" s="474">
        <v>39710</v>
      </c>
      <c r="B297" s="474"/>
      <c r="C297" s="471" t="s">
        <v>398</v>
      </c>
      <c r="D297" s="471" t="s">
        <v>399</v>
      </c>
      <c r="E297" s="482" t="s">
        <v>26</v>
      </c>
      <c r="F297" s="586">
        <v>7.8440000000000003</v>
      </c>
      <c r="G297" s="587">
        <v>57.04</v>
      </c>
      <c r="H297" s="587">
        <v>91.79</v>
      </c>
      <c r="I297" s="475">
        <v>1.66</v>
      </c>
      <c r="J297" s="475" t="s">
        <v>17</v>
      </c>
      <c r="K297" s="472" t="s">
        <v>400</v>
      </c>
      <c r="L297" s="593"/>
      <c r="M297" s="592">
        <f t="shared" si="8"/>
        <v>57.035601531218823</v>
      </c>
      <c r="N297" s="592">
        <f t="shared" si="9"/>
        <v>91.789903110657832</v>
      </c>
    </row>
    <row r="298" spans="1:14" x14ac:dyDescent="0.2">
      <c r="A298" s="469">
        <v>37170</v>
      </c>
      <c r="B298" s="469"/>
      <c r="C298" s="471" t="s">
        <v>691</v>
      </c>
      <c r="D298" s="471" t="s">
        <v>690</v>
      </c>
      <c r="E298" s="471" t="s">
        <v>44</v>
      </c>
      <c r="F298" s="584">
        <v>6.95</v>
      </c>
      <c r="G298" s="585">
        <v>64.34</v>
      </c>
      <c r="H298" s="585"/>
      <c r="I298" s="473"/>
      <c r="J298" s="473" t="s">
        <v>623</v>
      </c>
      <c r="K298" s="590"/>
      <c r="L298" s="593"/>
      <c r="M298" s="592">
        <f t="shared" si="8"/>
        <v>64.372267397248976</v>
      </c>
      <c r="N298" s="592">
        <f t="shared" si="9"/>
        <v>103.59712230215828</v>
      </c>
    </row>
    <row r="299" spans="1:14" x14ac:dyDescent="0.2">
      <c r="A299" s="469">
        <v>37169</v>
      </c>
      <c r="B299" s="469"/>
      <c r="C299" s="471" t="s">
        <v>691</v>
      </c>
      <c r="D299" s="471" t="s">
        <v>690</v>
      </c>
      <c r="E299" s="471" t="s">
        <v>44</v>
      </c>
      <c r="F299" s="584">
        <v>7.09</v>
      </c>
      <c r="G299" s="585">
        <v>63.05</v>
      </c>
      <c r="H299" s="585"/>
      <c r="I299" s="473"/>
      <c r="J299" s="473" t="s">
        <v>623</v>
      </c>
      <c r="K299" s="590"/>
      <c r="L299" s="593"/>
      <c r="M299" s="592">
        <f t="shared" si="8"/>
        <v>63.101164797021212</v>
      </c>
      <c r="N299" s="592">
        <f t="shared" si="9"/>
        <v>101.55148095909732</v>
      </c>
    </row>
    <row r="300" spans="1:14" x14ac:dyDescent="0.2">
      <c r="A300" s="469">
        <v>40073</v>
      </c>
      <c r="B300" s="470">
        <v>0.37708333333333338</v>
      </c>
      <c r="C300" s="471" t="s">
        <v>146</v>
      </c>
      <c r="D300" s="471" t="s">
        <v>390</v>
      </c>
      <c r="E300" s="482" t="s">
        <v>26</v>
      </c>
      <c r="F300" s="584">
        <v>7.4160000000000004</v>
      </c>
      <c r="G300" s="585">
        <v>60.326999999999998</v>
      </c>
      <c r="H300" s="585">
        <v>97.087999999999994</v>
      </c>
      <c r="I300" s="473">
        <v>190</v>
      </c>
      <c r="J300" s="473" t="s">
        <v>17</v>
      </c>
      <c r="K300" s="590"/>
      <c r="L300" s="593"/>
      <c r="M300" s="592">
        <f t="shared" si="8"/>
        <v>60.32730021721688</v>
      </c>
      <c r="N300" s="592">
        <f t="shared" si="9"/>
        <v>97.087378640776706</v>
      </c>
    </row>
    <row r="301" spans="1:14" x14ac:dyDescent="0.2">
      <c r="A301" s="469">
        <v>40072</v>
      </c>
      <c r="B301" s="470">
        <v>0.37986111111111115</v>
      </c>
      <c r="C301" s="471" t="s">
        <v>146</v>
      </c>
      <c r="D301" s="471" t="s">
        <v>390</v>
      </c>
      <c r="E301" s="482" t="s">
        <v>26</v>
      </c>
      <c r="F301" s="584">
        <v>7.51</v>
      </c>
      <c r="G301" s="585">
        <v>59.572000000000003</v>
      </c>
      <c r="H301" s="585">
        <v>95.872</v>
      </c>
      <c r="I301" s="473">
        <v>92</v>
      </c>
      <c r="J301" s="473" t="s">
        <v>17</v>
      </c>
      <c r="K301" s="590"/>
      <c r="L301" s="593"/>
      <c r="M301" s="592">
        <f t="shared" si="8"/>
        <v>59.572204848319622</v>
      </c>
      <c r="N301" s="592">
        <f t="shared" si="9"/>
        <v>95.87217043941412</v>
      </c>
    </row>
    <row r="302" spans="1:14" x14ac:dyDescent="0.2">
      <c r="A302" s="474">
        <v>39709</v>
      </c>
      <c r="B302" s="474"/>
      <c r="C302" s="471" t="s">
        <v>146</v>
      </c>
      <c r="D302" s="471" t="s">
        <v>390</v>
      </c>
      <c r="E302" s="482" t="s">
        <v>26</v>
      </c>
      <c r="F302" s="586">
        <v>8.4909999999999997</v>
      </c>
      <c r="G302" s="587">
        <v>52.69</v>
      </c>
      <c r="H302" s="587">
        <v>84.8</v>
      </c>
      <c r="I302" s="475">
        <v>0.49</v>
      </c>
      <c r="J302" s="475" t="s">
        <v>17</v>
      </c>
      <c r="K302" s="472" t="s">
        <v>391</v>
      </c>
      <c r="L302" s="593"/>
      <c r="M302" s="592">
        <f t="shared" si="8"/>
        <v>52.689584078539681</v>
      </c>
      <c r="N302" s="592">
        <f t="shared" si="9"/>
        <v>84.795665999293377</v>
      </c>
    </row>
    <row r="303" spans="1:14" x14ac:dyDescent="0.2">
      <c r="A303" s="469">
        <v>40801</v>
      </c>
      <c r="B303" s="470">
        <v>0.41666666666666669</v>
      </c>
      <c r="C303" s="471" t="s">
        <v>146</v>
      </c>
      <c r="D303" s="471" t="s">
        <v>147</v>
      </c>
      <c r="E303" s="482" t="s">
        <v>26</v>
      </c>
      <c r="F303" s="584">
        <v>8.6660000000000004</v>
      </c>
      <c r="G303" s="585">
        <v>51.63</v>
      </c>
      <c r="H303" s="585">
        <v>83.08</v>
      </c>
      <c r="I303" s="473">
        <v>176</v>
      </c>
      <c r="J303" s="473" t="s">
        <v>127</v>
      </c>
      <c r="K303" s="590"/>
      <c r="L303" s="593"/>
      <c r="M303" s="592">
        <f t="shared" si="8"/>
        <v>51.625577938019894</v>
      </c>
      <c r="N303" s="592">
        <f t="shared" si="9"/>
        <v>83.083314101084696</v>
      </c>
    </row>
    <row r="304" spans="1:14" x14ac:dyDescent="0.2">
      <c r="A304" s="469">
        <v>40802</v>
      </c>
      <c r="B304" s="471"/>
      <c r="C304" s="471" t="s">
        <v>146</v>
      </c>
      <c r="D304" s="471" t="s">
        <v>147</v>
      </c>
      <c r="E304" s="482" t="s">
        <v>26</v>
      </c>
      <c r="F304" s="584">
        <v>9.0809999999999995</v>
      </c>
      <c r="G304" s="585">
        <v>49.27</v>
      </c>
      <c r="H304" s="585">
        <v>79.290000000000006</v>
      </c>
      <c r="I304" s="473">
        <v>49</v>
      </c>
      <c r="J304" s="473" t="s">
        <v>127</v>
      </c>
      <c r="K304" s="590"/>
      <c r="L304" s="593"/>
      <c r="M304" s="592">
        <f t="shared" si="8"/>
        <v>49.266298690769787</v>
      </c>
      <c r="N304" s="592">
        <f t="shared" si="9"/>
        <v>79.286422200198217</v>
      </c>
    </row>
    <row r="305" spans="1:14" x14ac:dyDescent="0.2">
      <c r="A305" s="469">
        <v>40438</v>
      </c>
      <c r="B305" s="470">
        <v>0.37986111111111115</v>
      </c>
      <c r="C305" s="471" t="s">
        <v>146</v>
      </c>
      <c r="D305" s="471" t="s">
        <v>301</v>
      </c>
      <c r="E305" s="482" t="s">
        <v>26</v>
      </c>
      <c r="F305" s="584">
        <v>10.561</v>
      </c>
      <c r="G305" s="585">
        <v>42.36</v>
      </c>
      <c r="H305" s="585">
        <v>68.180000000000007</v>
      </c>
      <c r="I305" s="473">
        <v>298</v>
      </c>
      <c r="J305" s="473" t="s">
        <v>127</v>
      </c>
      <c r="K305" s="590"/>
      <c r="L305" s="593"/>
      <c r="M305" s="592">
        <f t="shared" si="8"/>
        <v>42.362206080000043</v>
      </c>
      <c r="N305" s="592">
        <f t="shared" si="9"/>
        <v>68.175362181611604</v>
      </c>
    </row>
    <row r="306" spans="1:14" x14ac:dyDescent="0.2">
      <c r="A306" s="469">
        <v>40071</v>
      </c>
      <c r="B306" s="470">
        <v>0.30763888888888891</v>
      </c>
      <c r="C306" s="471" t="s">
        <v>146</v>
      </c>
      <c r="D306" s="471" t="s">
        <v>390</v>
      </c>
      <c r="E306" s="482" t="s">
        <v>26</v>
      </c>
      <c r="F306" s="584">
        <v>10.715</v>
      </c>
      <c r="G306" s="585">
        <v>41.753</v>
      </c>
      <c r="H306" s="585">
        <v>67.195999999999998</v>
      </c>
      <c r="I306" s="473">
        <v>103</v>
      </c>
      <c r="J306" s="473" t="s">
        <v>17</v>
      </c>
      <c r="K306" s="590"/>
      <c r="L306" s="593"/>
      <c r="M306" s="592">
        <f t="shared" si="8"/>
        <v>41.753360560978109</v>
      </c>
      <c r="N306" s="592">
        <f t="shared" si="9"/>
        <v>67.19552029864677</v>
      </c>
    </row>
    <row r="307" spans="1:14" x14ac:dyDescent="0.2">
      <c r="A307" s="474">
        <v>39707</v>
      </c>
      <c r="B307" s="474"/>
      <c r="C307" s="471" t="s">
        <v>146</v>
      </c>
      <c r="D307" s="471" t="s">
        <v>390</v>
      </c>
      <c r="E307" s="482" t="s">
        <v>26</v>
      </c>
      <c r="F307" s="586">
        <v>16.36</v>
      </c>
      <c r="G307" s="587">
        <v>27.35</v>
      </c>
      <c r="H307" s="587">
        <v>44.01</v>
      </c>
      <c r="I307" s="475">
        <v>0.12</v>
      </c>
      <c r="J307" s="475" t="s">
        <v>17</v>
      </c>
      <c r="K307" s="472" t="s">
        <v>391</v>
      </c>
      <c r="L307" s="593"/>
      <c r="M307" s="592">
        <f t="shared" si="8"/>
        <v>27.346409438317874</v>
      </c>
      <c r="N307" s="592">
        <f t="shared" si="9"/>
        <v>44.009779951100249</v>
      </c>
    </row>
    <row r="308" spans="1:14" x14ac:dyDescent="0.2">
      <c r="A308" s="474">
        <v>39708</v>
      </c>
      <c r="B308" s="474"/>
      <c r="C308" s="471" t="s">
        <v>146</v>
      </c>
      <c r="D308" s="471" t="s">
        <v>390</v>
      </c>
      <c r="E308" s="482" t="s">
        <v>26</v>
      </c>
      <c r="F308" s="586">
        <v>21.898</v>
      </c>
      <c r="G308" s="587">
        <v>20.43</v>
      </c>
      <c r="H308" s="587">
        <v>32.880000000000003</v>
      </c>
      <c r="I308" s="475">
        <v>1.54</v>
      </c>
      <c r="J308" s="475" t="s">
        <v>17</v>
      </c>
      <c r="K308" s="472" t="s">
        <v>391</v>
      </c>
      <c r="L308" s="593"/>
      <c r="M308" s="592">
        <f t="shared" si="8"/>
        <v>20.430507736363158</v>
      </c>
      <c r="N308" s="592">
        <f t="shared" si="9"/>
        <v>32.879715042469634</v>
      </c>
    </row>
    <row r="309" spans="1:14" x14ac:dyDescent="0.2">
      <c r="A309" s="469">
        <v>39361</v>
      </c>
      <c r="B309" s="469"/>
      <c r="C309" s="471" t="s">
        <v>418</v>
      </c>
      <c r="D309" s="471" t="s">
        <v>419</v>
      </c>
      <c r="E309" s="482" t="s">
        <v>26</v>
      </c>
      <c r="F309" s="584">
        <v>8.44</v>
      </c>
      <c r="G309" s="585">
        <v>52.97</v>
      </c>
      <c r="H309" s="585">
        <v>85.23</v>
      </c>
      <c r="I309" s="473">
        <v>1.52</v>
      </c>
      <c r="J309" s="473" t="s">
        <v>436</v>
      </c>
      <c r="K309" s="472" t="s">
        <v>420</v>
      </c>
      <c r="L309" s="593"/>
      <c r="M309" s="592">
        <f t="shared" si="8"/>
        <v>53.007969006028489</v>
      </c>
      <c r="N309" s="592">
        <f t="shared" si="9"/>
        <v>85.308056872037923</v>
      </c>
    </row>
    <row r="310" spans="1:14" x14ac:dyDescent="0.2">
      <c r="A310" s="469">
        <v>41165</v>
      </c>
      <c r="B310" s="476">
        <v>0.31736111111111115</v>
      </c>
      <c r="C310" s="471" t="s">
        <v>107</v>
      </c>
      <c r="D310" s="471" t="s">
        <v>113</v>
      </c>
      <c r="E310" s="482" t="s">
        <v>26</v>
      </c>
      <c r="F310" s="580">
        <v>10.332000000000001</v>
      </c>
      <c r="G310" s="585">
        <v>43.3</v>
      </c>
      <c r="H310" s="585">
        <v>69.69</v>
      </c>
      <c r="I310" s="477">
        <v>357</v>
      </c>
      <c r="J310" s="473" t="s">
        <v>17</v>
      </c>
      <c r="K310" s="590"/>
      <c r="L310" s="593"/>
      <c r="M310" s="592">
        <f t="shared" si="8"/>
        <v>43.301128378908288</v>
      </c>
      <c r="N310" s="592">
        <f t="shared" si="9"/>
        <v>69.686411149825773</v>
      </c>
    </row>
    <row r="311" spans="1:14" x14ac:dyDescent="0.2">
      <c r="A311" s="469">
        <v>41164</v>
      </c>
      <c r="B311" s="476">
        <v>0.31736111111111115</v>
      </c>
      <c r="C311" s="471" t="s">
        <v>107</v>
      </c>
      <c r="D311" s="471" t="s">
        <v>113</v>
      </c>
      <c r="E311" s="482" t="s">
        <v>26</v>
      </c>
      <c r="F311" s="580">
        <v>10.58</v>
      </c>
      <c r="G311" s="585">
        <v>42.29</v>
      </c>
      <c r="H311" s="585">
        <v>68.05</v>
      </c>
      <c r="I311" s="477">
        <v>37</v>
      </c>
      <c r="J311" s="473" t="s">
        <v>17</v>
      </c>
      <c r="K311" s="590"/>
      <c r="L311" s="593"/>
      <c r="M311" s="592">
        <f t="shared" si="8"/>
        <v>42.286130284582271</v>
      </c>
      <c r="N311" s="592">
        <f t="shared" si="9"/>
        <v>68.052930056710778</v>
      </c>
    </row>
    <row r="312" spans="1:14" x14ac:dyDescent="0.2">
      <c r="A312" s="469">
        <v>41163</v>
      </c>
      <c r="B312" s="471" t="s">
        <v>214</v>
      </c>
      <c r="C312" s="471" t="s">
        <v>107</v>
      </c>
      <c r="D312" s="471" t="s">
        <v>113</v>
      </c>
      <c r="E312" s="482" t="s">
        <v>26</v>
      </c>
      <c r="F312" s="584">
        <v>12.724</v>
      </c>
      <c r="G312" s="585">
        <v>35.159999999999997</v>
      </c>
      <c r="H312" s="585">
        <v>56.59</v>
      </c>
      <c r="I312" s="473">
        <v>300</v>
      </c>
      <c r="J312" s="473" t="s">
        <v>17</v>
      </c>
      <c r="K312" s="590"/>
      <c r="L312" s="593"/>
      <c r="M312" s="592">
        <f t="shared" si="8"/>
        <v>35.160897391612728</v>
      </c>
      <c r="N312" s="592">
        <f t="shared" si="9"/>
        <v>56.585979251807615</v>
      </c>
    </row>
    <row r="313" spans="1:14" x14ac:dyDescent="0.2">
      <c r="A313" s="469">
        <v>37883</v>
      </c>
      <c r="B313" s="469"/>
      <c r="C313" s="471" t="s">
        <v>563</v>
      </c>
      <c r="D313" s="471" t="s">
        <v>403</v>
      </c>
      <c r="E313" s="482" t="s">
        <v>26</v>
      </c>
      <c r="F313" s="584">
        <v>7.0259999999999998</v>
      </c>
      <c r="G313" s="585">
        <v>63.676000000000002</v>
      </c>
      <c r="H313" s="585"/>
      <c r="I313" s="473"/>
      <c r="J313" s="473" t="s">
        <v>436</v>
      </c>
      <c r="K313" s="590"/>
      <c r="L313" s="593"/>
      <c r="M313" s="592">
        <f t="shared" si="8"/>
        <v>63.675954798018843</v>
      </c>
      <c r="N313" s="592">
        <f t="shared" si="9"/>
        <v>102.47651579846286</v>
      </c>
    </row>
    <row r="314" spans="1:14" x14ac:dyDescent="0.2">
      <c r="A314" s="469">
        <v>37882</v>
      </c>
      <c r="B314" s="469"/>
      <c r="C314" s="471" t="s">
        <v>563</v>
      </c>
      <c r="D314" s="471" t="s">
        <v>403</v>
      </c>
      <c r="E314" s="482" t="s">
        <v>26</v>
      </c>
      <c r="F314" s="584">
        <v>7.5679999999999996</v>
      </c>
      <c r="G314" s="585">
        <v>59.12</v>
      </c>
      <c r="H314" s="585"/>
      <c r="I314" s="473"/>
      <c r="J314" s="473" t="s">
        <v>436</v>
      </c>
      <c r="K314" s="590"/>
      <c r="L314" s="593"/>
      <c r="M314" s="592">
        <f t="shared" si="8"/>
        <v>59.115652538435569</v>
      </c>
      <c r="N314" s="592">
        <f t="shared" si="9"/>
        <v>95.137420718816088</v>
      </c>
    </row>
    <row r="315" spans="1:14" x14ac:dyDescent="0.2">
      <c r="A315" s="469">
        <v>41164</v>
      </c>
      <c r="B315" s="476">
        <v>0.34236111111111112</v>
      </c>
      <c r="C315" s="471" t="s">
        <v>118</v>
      </c>
      <c r="D315" s="471" t="s">
        <v>75</v>
      </c>
      <c r="E315" s="482" t="s">
        <v>26</v>
      </c>
      <c r="F315" s="580">
        <v>8.7159999999999993</v>
      </c>
      <c r="G315" s="585">
        <v>51.33</v>
      </c>
      <c r="H315" s="585">
        <v>82.61</v>
      </c>
      <c r="I315" s="477">
        <v>133</v>
      </c>
      <c r="J315" s="473" t="s">
        <v>17</v>
      </c>
      <c r="K315" s="590"/>
      <c r="L315" s="593"/>
      <c r="M315" s="592">
        <f t="shared" si="8"/>
        <v>51.329423865406206</v>
      </c>
      <c r="N315" s="592">
        <f t="shared" si="9"/>
        <v>82.606700321248297</v>
      </c>
    </row>
    <row r="316" spans="1:14" x14ac:dyDescent="0.2">
      <c r="A316" s="469">
        <v>40434</v>
      </c>
      <c r="B316" s="470">
        <v>0.3979166666666667</v>
      </c>
      <c r="C316" s="471" t="s">
        <v>137</v>
      </c>
      <c r="D316" s="471" t="s">
        <v>290</v>
      </c>
      <c r="E316" s="482" t="s">
        <v>26</v>
      </c>
      <c r="F316" s="584">
        <v>9.7260000000000009</v>
      </c>
      <c r="G316" s="585">
        <v>46</v>
      </c>
      <c r="H316" s="585"/>
      <c r="I316" s="473">
        <v>267</v>
      </c>
      <c r="J316" s="473" t="s">
        <v>127</v>
      </c>
      <c r="K316" s="590"/>
      <c r="L316" s="593"/>
      <c r="M316" s="592">
        <f t="shared" si="8"/>
        <v>45.999101214361545</v>
      </c>
      <c r="N316" s="592">
        <f t="shared" si="9"/>
        <v>74.028377544725487</v>
      </c>
    </row>
    <row r="317" spans="1:14" x14ac:dyDescent="0.2">
      <c r="A317" s="469">
        <v>40803</v>
      </c>
      <c r="B317" s="471"/>
      <c r="C317" s="471" t="s">
        <v>137</v>
      </c>
      <c r="D317" s="471" t="s">
        <v>93</v>
      </c>
      <c r="E317" s="482" t="s">
        <v>26</v>
      </c>
      <c r="F317" s="584">
        <v>10.771000000000001</v>
      </c>
      <c r="G317" s="585">
        <v>41.54</v>
      </c>
      <c r="H317" s="585">
        <v>66.849999999999994</v>
      </c>
      <c r="I317" s="473">
        <v>200</v>
      </c>
      <c r="J317" s="473" t="s">
        <v>127</v>
      </c>
      <c r="K317" s="590"/>
      <c r="L317" s="593"/>
      <c r="M317" s="592">
        <f t="shared" si="8"/>
        <v>41.53627874950147</v>
      </c>
      <c r="N317" s="592">
        <f t="shared" si="9"/>
        <v>66.846160987837706</v>
      </c>
    </row>
    <row r="318" spans="1:14" x14ac:dyDescent="0.2">
      <c r="A318" s="469">
        <v>40802</v>
      </c>
      <c r="B318" s="471"/>
      <c r="C318" s="471" t="s">
        <v>126</v>
      </c>
      <c r="D318" s="471" t="s">
        <v>93</v>
      </c>
      <c r="E318" s="482" t="s">
        <v>26</v>
      </c>
      <c r="F318" s="584">
        <v>10.247</v>
      </c>
      <c r="G318" s="585">
        <v>43.66</v>
      </c>
      <c r="H318" s="585">
        <v>70.260000000000005</v>
      </c>
      <c r="I318" s="473">
        <v>47</v>
      </c>
      <c r="J318" s="473" t="s">
        <v>127</v>
      </c>
      <c r="K318" s="590"/>
      <c r="L318" s="593"/>
      <c r="M318" s="592">
        <f t="shared" si="8"/>
        <v>43.660316035022973</v>
      </c>
      <c r="N318" s="592">
        <f t="shared" si="9"/>
        <v>70.264467649068024</v>
      </c>
    </row>
    <row r="319" spans="1:14" x14ac:dyDescent="0.2">
      <c r="A319" s="469">
        <v>40798</v>
      </c>
      <c r="B319" s="471"/>
      <c r="C319" s="471" t="s">
        <v>126</v>
      </c>
      <c r="D319" s="471" t="s">
        <v>93</v>
      </c>
      <c r="E319" s="482" t="s">
        <v>26</v>
      </c>
      <c r="F319" s="584">
        <v>11.064</v>
      </c>
      <c r="G319" s="585">
        <v>40.44</v>
      </c>
      <c r="H319" s="585">
        <v>65</v>
      </c>
      <c r="I319" s="473">
        <v>294</v>
      </c>
      <c r="J319" s="473" t="s">
        <v>127</v>
      </c>
      <c r="K319" s="590"/>
      <c r="L319" s="593"/>
      <c r="M319" s="592">
        <f t="shared" si="8"/>
        <v>40.436303182472926</v>
      </c>
      <c r="N319" s="592">
        <f t="shared" si="9"/>
        <v>65.075921908893704</v>
      </c>
    </row>
    <row r="320" spans="1:14" x14ac:dyDescent="0.2">
      <c r="A320" s="469">
        <v>40074</v>
      </c>
      <c r="B320" s="470">
        <v>0.37916666666666665</v>
      </c>
      <c r="C320" s="471" t="s">
        <v>699</v>
      </c>
      <c r="D320" s="471" t="s">
        <v>679</v>
      </c>
      <c r="E320" s="482" t="s">
        <v>26</v>
      </c>
      <c r="F320" s="584">
        <v>8.2140000000000004</v>
      </c>
      <c r="G320" s="585">
        <v>54.466999999999999</v>
      </c>
      <c r="H320" s="585">
        <v>87.655000000000001</v>
      </c>
      <c r="I320" s="473">
        <v>70</v>
      </c>
      <c r="J320" s="473" t="s">
        <v>17</v>
      </c>
      <c r="K320" s="590"/>
      <c r="L320" s="593"/>
      <c r="M320" s="592">
        <f t="shared" si="8"/>
        <v>54.466430291073827</v>
      </c>
      <c r="N320" s="592">
        <f t="shared" si="9"/>
        <v>87.655222790357925</v>
      </c>
    </row>
    <row r="321" spans="1:14" x14ac:dyDescent="0.2">
      <c r="A321" s="469">
        <v>40073</v>
      </c>
      <c r="B321" s="470">
        <v>0.37916666666666665</v>
      </c>
      <c r="C321" s="471" t="s">
        <v>699</v>
      </c>
      <c r="D321" s="471" t="s">
        <v>679</v>
      </c>
      <c r="E321" s="482" t="s">
        <v>26</v>
      </c>
      <c r="F321" s="584">
        <v>8.7119999999999997</v>
      </c>
      <c r="G321" s="585">
        <v>51.353000000000002</v>
      </c>
      <c r="H321" s="585">
        <v>82.644999999999996</v>
      </c>
      <c r="I321" s="473">
        <v>104</v>
      </c>
      <c r="J321" s="473" t="s">
        <v>17</v>
      </c>
      <c r="K321" s="590"/>
      <c r="L321" s="593"/>
      <c r="M321" s="592">
        <f t="shared" si="8"/>
        <v>51.35299109399454</v>
      </c>
      <c r="N321" s="592">
        <f t="shared" si="9"/>
        <v>82.644628099173559</v>
      </c>
    </row>
    <row r="322" spans="1:14" x14ac:dyDescent="0.2">
      <c r="A322" s="469">
        <v>40072</v>
      </c>
      <c r="B322" s="470">
        <v>0.40416666666666662</v>
      </c>
      <c r="C322" s="471" t="s">
        <v>699</v>
      </c>
      <c r="D322" s="471" t="s">
        <v>679</v>
      </c>
      <c r="E322" s="482" t="s">
        <v>26</v>
      </c>
      <c r="F322" s="584">
        <v>8.7449999999999992</v>
      </c>
      <c r="G322" s="585">
        <v>51.158999999999999</v>
      </c>
      <c r="H322" s="585">
        <v>82.332999999999998</v>
      </c>
      <c r="I322" s="473">
        <v>297</v>
      </c>
      <c r="J322" s="473" t="s">
        <v>17</v>
      </c>
      <c r="K322" s="590"/>
      <c r="L322" s="593"/>
      <c r="M322" s="592">
        <f t="shared" ref="M322:M384" si="10">200*100/2.54/12/5280/F322*3600</f>
        <v>51.15920622194173</v>
      </c>
      <c r="N322" s="592">
        <f t="shared" ref="N322:N384" si="11">200/1000/F322*3600</f>
        <v>82.332761578044611</v>
      </c>
    </row>
    <row r="323" spans="1:14" x14ac:dyDescent="0.2">
      <c r="A323" s="469">
        <v>41165</v>
      </c>
      <c r="B323" s="470">
        <v>0.3923611111111111</v>
      </c>
      <c r="C323" s="471" t="s">
        <v>116</v>
      </c>
      <c r="D323" s="471" t="s">
        <v>117</v>
      </c>
      <c r="E323" s="482" t="s">
        <v>26</v>
      </c>
      <c r="F323" s="580">
        <v>9.6229999999999993</v>
      </c>
      <c r="G323" s="585">
        <v>46.49</v>
      </c>
      <c r="H323" s="585">
        <v>74.819999999999993</v>
      </c>
      <c r="I323" s="477">
        <v>251</v>
      </c>
      <c r="J323" s="473" t="s">
        <v>17</v>
      </c>
      <c r="K323" s="471" t="s">
        <v>119</v>
      </c>
      <c r="L323" s="593"/>
      <c r="M323" s="592">
        <f t="shared" si="10"/>
        <v>46.491453643445958</v>
      </c>
      <c r="N323" s="592">
        <f t="shared" si="11"/>
        <v>74.820741972357908</v>
      </c>
    </row>
    <row r="324" spans="1:14" x14ac:dyDescent="0.2">
      <c r="A324" s="469">
        <v>41166</v>
      </c>
      <c r="B324" s="470">
        <v>0.3888888888888889</v>
      </c>
      <c r="C324" s="471" t="s">
        <v>116</v>
      </c>
      <c r="D324" s="471" t="s">
        <v>117</v>
      </c>
      <c r="E324" s="482" t="s">
        <v>26</v>
      </c>
      <c r="F324" s="580">
        <v>10.032</v>
      </c>
      <c r="G324" s="585">
        <v>44.6</v>
      </c>
      <c r="H324" s="585">
        <v>71.77</v>
      </c>
      <c r="I324" s="477">
        <v>282</v>
      </c>
      <c r="J324" s="473" t="s">
        <v>17</v>
      </c>
      <c r="K324" s="471" t="s">
        <v>119</v>
      </c>
      <c r="L324" s="593"/>
      <c r="M324" s="592">
        <f t="shared" si="10"/>
        <v>44.596018581626836</v>
      </c>
      <c r="N324" s="592">
        <f t="shared" si="11"/>
        <v>71.770334928229673</v>
      </c>
    </row>
    <row r="325" spans="1:14" x14ac:dyDescent="0.2">
      <c r="A325" s="469">
        <v>41164</v>
      </c>
      <c r="B325" s="476">
        <v>0.31875000000000003</v>
      </c>
      <c r="C325" s="471" t="s">
        <v>116</v>
      </c>
      <c r="D325" s="471" t="s">
        <v>117</v>
      </c>
      <c r="E325" s="482" t="s">
        <v>26</v>
      </c>
      <c r="F325" s="580">
        <v>10.368</v>
      </c>
      <c r="G325" s="585">
        <v>43.15</v>
      </c>
      <c r="H325" s="585">
        <v>69.44</v>
      </c>
      <c r="I325" s="477">
        <v>21</v>
      </c>
      <c r="J325" s="473" t="s">
        <v>17</v>
      </c>
      <c r="K325" s="471" t="s">
        <v>119</v>
      </c>
      <c r="L325" s="593"/>
      <c r="M325" s="592">
        <f t="shared" si="10"/>
        <v>43.150777238703739</v>
      </c>
      <c r="N325" s="592">
        <f t="shared" si="11"/>
        <v>69.444444444444443</v>
      </c>
    </row>
    <row r="326" spans="1:14" x14ac:dyDescent="0.2">
      <c r="A326" s="469">
        <v>40074</v>
      </c>
      <c r="B326" s="470">
        <v>0.41041666666666665</v>
      </c>
      <c r="C326" s="471" t="s">
        <v>130</v>
      </c>
      <c r="D326" s="471" t="s">
        <v>700</v>
      </c>
      <c r="E326" s="482" t="s">
        <v>26</v>
      </c>
      <c r="F326" s="584">
        <v>7.2110000000000003</v>
      </c>
      <c r="G326" s="585">
        <v>62.042000000000002</v>
      </c>
      <c r="H326" s="585">
        <v>99.847999999999999</v>
      </c>
      <c r="I326" s="473">
        <v>238</v>
      </c>
      <c r="J326" s="473" t="s">
        <v>17</v>
      </c>
      <c r="K326" s="471" t="s">
        <v>130</v>
      </c>
      <c r="L326" s="593"/>
      <c r="M326" s="592">
        <f t="shared" si="10"/>
        <v>62.042332327122509</v>
      </c>
      <c r="N326" s="592">
        <f t="shared" si="11"/>
        <v>99.847455276660668</v>
      </c>
    </row>
    <row r="327" spans="1:14" x14ac:dyDescent="0.2">
      <c r="A327" s="469">
        <v>40072</v>
      </c>
      <c r="B327" s="470">
        <v>0.75624999999999998</v>
      </c>
      <c r="C327" s="471" t="s">
        <v>130</v>
      </c>
      <c r="D327" s="471" t="s">
        <v>700</v>
      </c>
      <c r="E327" s="482" t="s">
        <v>26</v>
      </c>
      <c r="F327" s="584">
        <v>7.274</v>
      </c>
      <c r="G327" s="585">
        <v>61.505000000000003</v>
      </c>
      <c r="H327" s="585">
        <v>98.983000000000004</v>
      </c>
      <c r="I327" s="473">
        <v>221</v>
      </c>
      <c r="J327" s="473" t="s">
        <v>17</v>
      </c>
      <c r="K327" s="471" t="s">
        <v>130</v>
      </c>
      <c r="L327" s="593"/>
      <c r="M327" s="592">
        <f t="shared" si="10"/>
        <v>61.5049846591807</v>
      </c>
      <c r="N327" s="592">
        <f t="shared" si="11"/>
        <v>98.98267803134452</v>
      </c>
    </row>
    <row r="328" spans="1:14" x14ac:dyDescent="0.2">
      <c r="A328" s="469">
        <v>40803</v>
      </c>
      <c r="B328" s="471"/>
      <c r="C328" s="471" t="s">
        <v>130</v>
      </c>
      <c r="D328" s="471" t="s">
        <v>129</v>
      </c>
      <c r="E328" s="482" t="s">
        <v>26</v>
      </c>
      <c r="F328" s="584">
        <v>7.4790000000000001</v>
      </c>
      <c r="G328" s="585">
        <v>59.82</v>
      </c>
      <c r="H328" s="585">
        <v>96.27</v>
      </c>
      <c r="I328" s="473">
        <v>321</v>
      </c>
      <c r="J328" s="473" t="s">
        <v>127</v>
      </c>
      <c r="K328" s="471" t="s">
        <v>130</v>
      </c>
      <c r="L328" s="593"/>
      <c r="M328" s="592">
        <f t="shared" si="10"/>
        <v>59.819128013221075</v>
      </c>
      <c r="N328" s="592">
        <f t="shared" si="11"/>
        <v>96.269554753309279</v>
      </c>
    </row>
    <row r="329" spans="1:14" x14ac:dyDescent="0.2">
      <c r="A329" s="469">
        <v>40802</v>
      </c>
      <c r="B329" s="471"/>
      <c r="C329" s="471" t="s">
        <v>130</v>
      </c>
      <c r="D329" s="471" t="s">
        <v>129</v>
      </c>
      <c r="E329" s="482" t="s">
        <v>26</v>
      </c>
      <c r="F329" s="584">
        <v>7.694</v>
      </c>
      <c r="G329" s="585">
        <v>58.15</v>
      </c>
      <c r="H329" s="585">
        <v>93.58</v>
      </c>
      <c r="I329" s="473">
        <v>29</v>
      </c>
      <c r="J329" s="473" t="s">
        <v>127</v>
      </c>
      <c r="K329" s="471" t="s">
        <v>130</v>
      </c>
      <c r="L329" s="593"/>
      <c r="M329" s="592">
        <f t="shared" si="10"/>
        <v>58.147551132165383</v>
      </c>
      <c r="N329" s="592">
        <f t="shared" si="11"/>
        <v>93.579412529243569</v>
      </c>
    </row>
    <row r="330" spans="1:14" x14ac:dyDescent="0.2">
      <c r="A330" s="469">
        <v>40800</v>
      </c>
      <c r="B330" s="471"/>
      <c r="C330" s="471" t="s">
        <v>130</v>
      </c>
      <c r="D330" s="471" t="s">
        <v>129</v>
      </c>
      <c r="E330" s="482" t="s">
        <v>26</v>
      </c>
      <c r="F330" s="584">
        <v>7.7119999999999997</v>
      </c>
      <c r="G330" s="585">
        <v>58.01</v>
      </c>
      <c r="H330" s="585">
        <v>93.36</v>
      </c>
      <c r="I330" s="473">
        <v>226</v>
      </c>
      <c r="J330" s="473" t="s">
        <v>127</v>
      </c>
      <c r="K330" s="471" t="s">
        <v>130</v>
      </c>
      <c r="L330" s="593"/>
      <c r="M330" s="592">
        <f t="shared" si="10"/>
        <v>58.011833300166032</v>
      </c>
      <c r="N330" s="592">
        <f t="shared" si="11"/>
        <v>93.360995850622416</v>
      </c>
    </row>
    <row r="331" spans="1:14" x14ac:dyDescent="0.2">
      <c r="A331" s="469">
        <v>39361</v>
      </c>
      <c r="B331" s="469"/>
      <c r="C331" s="471" t="s">
        <v>130</v>
      </c>
      <c r="D331" s="471" t="s">
        <v>430</v>
      </c>
      <c r="E331" s="482" t="s">
        <v>26</v>
      </c>
      <c r="F331" s="584">
        <v>7.95</v>
      </c>
      <c r="G331" s="585">
        <v>56.22</v>
      </c>
      <c r="H331" s="585">
        <v>90.46</v>
      </c>
      <c r="I331" s="473">
        <v>1.59</v>
      </c>
      <c r="J331" s="473" t="s">
        <v>436</v>
      </c>
      <c r="K331" s="471" t="s">
        <v>130</v>
      </c>
      <c r="L331" s="593"/>
      <c r="M331" s="592">
        <f t="shared" si="10"/>
        <v>56.275126844135897</v>
      </c>
      <c r="N331" s="592">
        <f t="shared" si="11"/>
        <v>90.566037735849065</v>
      </c>
    </row>
    <row r="332" spans="1:14" x14ac:dyDescent="0.2">
      <c r="A332" s="469">
        <v>40070</v>
      </c>
      <c r="B332" s="470">
        <v>0.31805555555555554</v>
      </c>
      <c r="C332" s="471" t="s">
        <v>130</v>
      </c>
      <c r="D332" s="471" t="s">
        <v>700</v>
      </c>
      <c r="E332" s="482" t="s">
        <v>26</v>
      </c>
      <c r="F332" s="584">
        <v>8.6639999999999997</v>
      </c>
      <c r="G332" s="585">
        <v>51.637999999999998</v>
      </c>
      <c r="H332" s="585">
        <v>83.102999999999994</v>
      </c>
      <c r="I332" s="473">
        <v>0</v>
      </c>
      <c r="J332" s="473" t="s">
        <v>17</v>
      </c>
      <c r="K332" s="471" t="s">
        <v>130</v>
      </c>
      <c r="L332" s="593"/>
      <c r="M332" s="592">
        <f t="shared" si="10"/>
        <v>51.637495199778442</v>
      </c>
      <c r="N332" s="592">
        <f t="shared" si="11"/>
        <v>83.10249307479225</v>
      </c>
    </row>
    <row r="333" spans="1:14" x14ac:dyDescent="0.2">
      <c r="A333" s="469">
        <v>40439</v>
      </c>
      <c r="B333" s="470">
        <v>0.30902777777777779</v>
      </c>
      <c r="C333" s="471" t="s">
        <v>130</v>
      </c>
      <c r="D333" s="471" t="s">
        <v>316</v>
      </c>
      <c r="E333" s="482" t="s">
        <v>26</v>
      </c>
      <c r="F333" s="584">
        <v>13.548999999999999</v>
      </c>
      <c r="G333" s="585">
        <v>33.020000000000003</v>
      </c>
      <c r="H333" s="585">
        <v>53.14</v>
      </c>
      <c r="I333" s="473">
        <v>237</v>
      </c>
      <c r="J333" s="473" t="s">
        <v>127</v>
      </c>
      <c r="K333" s="471" t="s">
        <v>130</v>
      </c>
      <c r="L333" s="593"/>
      <c r="M333" s="592">
        <f t="shared" si="10"/>
        <v>33.019946742259975</v>
      </c>
      <c r="N333" s="592">
        <f t="shared" si="11"/>
        <v>53.14045316997565</v>
      </c>
    </row>
    <row r="334" spans="1:14" x14ac:dyDescent="0.2">
      <c r="A334" s="469">
        <v>41164</v>
      </c>
      <c r="B334" s="470">
        <v>0.77916666666666667</v>
      </c>
      <c r="C334" s="471" t="s">
        <v>670</v>
      </c>
      <c r="D334" s="471" t="s">
        <v>77</v>
      </c>
      <c r="E334" s="482" t="s">
        <v>26</v>
      </c>
      <c r="F334" s="584">
        <v>6.2480000000000002</v>
      </c>
      <c r="G334" s="585">
        <v>71.61</v>
      </c>
      <c r="H334" s="585">
        <v>115.24</v>
      </c>
      <c r="I334" s="473">
        <v>143</v>
      </c>
      <c r="J334" s="473" t="s">
        <v>17</v>
      </c>
      <c r="K334" s="471" t="s">
        <v>130</v>
      </c>
      <c r="L334" s="593"/>
      <c r="M334" s="592">
        <f t="shared" si="10"/>
        <v>71.604874905710702</v>
      </c>
      <c r="N334" s="592">
        <f t="shared" si="11"/>
        <v>115.23687580025609</v>
      </c>
    </row>
    <row r="335" spans="1:14" x14ac:dyDescent="0.2">
      <c r="A335" s="469">
        <v>41163</v>
      </c>
      <c r="B335" s="470">
        <v>0.37222222222222223</v>
      </c>
      <c r="C335" s="471" t="s">
        <v>670</v>
      </c>
      <c r="D335" s="471" t="s">
        <v>77</v>
      </c>
      <c r="E335" s="482" t="s">
        <v>26</v>
      </c>
      <c r="F335" s="584">
        <v>6.5419999999999998</v>
      </c>
      <c r="G335" s="585">
        <v>68.39</v>
      </c>
      <c r="H335" s="585">
        <v>110.06</v>
      </c>
      <c r="I335" s="473">
        <v>158</v>
      </c>
      <c r="J335" s="473" t="s">
        <v>17</v>
      </c>
      <c r="K335" s="471" t="s">
        <v>130</v>
      </c>
      <c r="L335" s="593"/>
      <c r="M335" s="592">
        <f t="shared" si="10"/>
        <v>68.386924245013816</v>
      </c>
      <c r="N335" s="592">
        <f t="shared" si="11"/>
        <v>110.05808621216754</v>
      </c>
    </row>
    <row r="336" spans="1:14" x14ac:dyDescent="0.2">
      <c r="A336" s="469">
        <v>41162</v>
      </c>
      <c r="B336" s="470">
        <v>0.33124999999999999</v>
      </c>
      <c r="C336" s="471" t="s">
        <v>670</v>
      </c>
      <c r="D336" s="471" t="s">
        <v>77</v>
      </c>
      <c r="E336" s="482" t="s">
        <v>26</v>
      </c>
      <c r="F336" s="584">
        <v>7.6970000000000001</v>
      </c>
      <c r="G336" s="585">
        <v>58.13</v>
      </c>
      <c r="H336" s="585">
        <v>93.54</v>
      </c>
      <c r="I336" s="473">
        <v>167</v>
      </c>
      <c r="J336" s="473" t="s">
        <v>17</v>
      </c>
      <c r="K336" s="471" t="s">
        <v>130</v>
      </c>
      <c r="L336" s="593"/>
      <c r="M336" s="592">
        <f t="shared" si="10"/>
        <v>58.124887412093074</v>
      </c>
      <c r="N336" s="592">
        <f t="shared" si="11"/>
        <v>93.542938807327531</v>
      </c>
    </row>
    <row r="337" spans="1:14" x14ac:dyDescent="0.2">
      <c r="A337" s="474">
        <v>39709</v>
      </c>
      <c r="B337" s="474"/>
      <c r="C337" s="471" t="s">
        <v>673</v>
      </c>
      <c r="D337" s="471" t="s">
        <v>387</v>
      </c>
      <c r="E337" s="482" t="s">
        <v>26</v>
      </c>
      <c r="F337" s="586">
        <v>6.6710000000000003</v>
      </c>
      <c r="G337" s="587">
        <v>67.06</v>
      </c>
      <c r="H337" s="587">
        <v>107.93</v>
      </c>
      <c r="I337" s="475">
        <v>0.11</v>
      </c>
      <c r="J337" s="475" t="s">
        <v>17</v>
      </c>
      <c r="K337" s="471" t="s">
        <v>130</v>
      </c>
      <c r="L337" s="593"/>
      <c r="M337" s="592">
        <f t="shared" si="10"/>
        <v>67.064496838686921</v>
      </c>
      <c r="N337" s="592">
        <f t="shared" si="11"/>
        <v>107.92984560035977</v>
      </c>
    </row>
    <row r="338" spans="1:14" x14ac:dyDescent="0.2">
      <c r="A338" s="474">
        <v>39706</v>
      </c>
      <c r="B338" s="474"/>
      <c r="C338" s="471" t="s">
        <v>673</v>
      </c>
      <c r="D338" s="471" t="s">
        <v>387</v>
      </c>
      <c r="E338" s="482" t="s">
        <v>26</v>
      </c>
      <c r="F338" s="586">
        <v>6.9770000000000003</v>
      </c>
      <c r="G338" s="587">
        <v>64.12</v>
      </c>
      <c r="H338" s="587">
        <v>103.2</v>
      </c>
      <c r="I338" s="475">
        <v>0.88</v>
      </c>
      <c r="J338" s="475" t="s">
        <v>17</v>
      </c>
      <c r="K338" s="471" t="s">
        <v>130</v>
      </c>
      <c r="L338" s="593"/>
      <c r="M338" s="592">
        <f t="shared" si="10"/>
        <v>64.12315585651146</v>
      </c>
      <c r="N338" s="592">
        <f t="shared" si="11"/>
        <v>103.19621613874158</v>
      </c>
    </row>
    <row r="339" spans="1:14" x14ac:dyDescent="0.2">
      <c r="A339" s="474">
        <v>39711</v>
      </c>
      <c r="B339" s="474"/>
      <c r="C339" s="471" t="s">
        <v>673</v>
      </c>
      <c r="D339" s="471" t="s">
        <v>387</v>
      </c>
      <c r="E339" s="482" t="s">
        <v>26</v>
      </c>
      <c r="F339" s="586">
        <v>6.9870000000000001</v>
      </c>
      <c r="G339" s="587">
        <v>64.03</v>
      </c>
      <c r="H339" s="587">
        <v>103.05</v>
      </c>
      <c r="I339" s="475">
        <v>1.66</v>
      </c>
      <c r="J339" s="475" t="s">
        <v>17</v>
      </c>
      <c r="K339" s="471" t="s">
        <v>130</v>
      </c>
      <c r="L339" s="593"/>
      <c r="M339" s="592">
        <f t="shared" si="10"/>
        <v>64.031380908956692</v>
      </c>
      <c r="N339" s="592">
        <f t="shared" si="11"/>
        <v>103.04851867754402</v>
      </c>
    </row>
    <row r="340" spans="1:14" x14ac:dyDescent="0.2">
      <c r="A340" s="469">
        <v>38245</v>
      </c>
      <c r="B340" s="469"/>
      <c r="C340" s="471" t="s">
        <v>551</v>
      </c>
      <c r="D340" s="471" t="s">
        <v>552</v>
      </c>
      <c r="E340" s="482" t="s">
        <v>26</v>
      </c>
      <c r="F340" s="588">
        <v>12.12</v>
      </c>
      <c r="G340" s="589">
        <v>36.9</v>
      </c>
      <c r="H340" s="589"/>
      <c r="I340" s="478"/>
      <c r="J340" s="478" t="s">
        <v>17</v>
      </c>
      <c r="K340" s="590"/>
      <c r="L340" s="593"/>
      <c r="M340" s="592">
        <f t="shared" si="10"/>
        <v>36.913140132910925</v>
      </c>
      <c r="N340" s="592">
        <f t="shared" si="11"/>
        <v>59.405940594059416</v>
      </c>
    </row>
    <row r="341" spans="1:14" x14ac:dyDescent="0.2">
      <c r="A341" s="469">
        <v>38632</v>
      </c>
      <c r="B341" s="469"/>
      <c r="C341" s="471" t="s">
        <v>493</v>
      </c>
      <c r="D341" s="471" t="s">
        <v>494</v>
      </c>
      <c r="E341" s="482" t="s">
        <v>26</v>
      </c>
      <c r="F341" s="584"/>
      <c r="G341" s="585">
        <v>66.584999999999994</v>
      </c>
      <c r="H341" s="585"/>
      <c r="I341" s="473"/>
      <c r="J341" s="473" t="s">
        <v>17</v>
      </c>
      <c r="K341" s="472" t="s">
        <v>495</v>
      </c>
      <c r="L341" s="593"/>
      <c r="M341" s="592" t="e">
        <f t="shared" si="10"/>
        <v>#DIV/0!</v>
      </c>
      <c r="N341" s="592" t="e">
        <f t="shared" si="11"/>
        <v>#DIV/0!</v>
      </c>
    </row>
    <row r="342" spans="1:14" x14ac:dyDescent="0.2">
      <c r="A342" s="469">
        <v>38631</v>
      </c>
      <c r="B342" s="469"/>
      <c r="C342" s="471" t="s">
        <v>493</v>
      </c>
      <c r="D342" s="471" t="s">
        <v>494</v>
      </c>
      <c r="E342" s="482" t="s">
        <v>26</v>
      </c>
      <c r="F342" s="584"/>
      <c r="G342" s="585">
        <v>65.293000000000006</v>
      </c>
      <c r="H342" s="585"/>
      <c r="I342" s="473"/>
      <c r="J342" s="473" t="s">
        <v>17</v>
      </c>
      <c r="K342" s="472" t="s">
        <v>495</v>
      </c>
      <c r="L342" s="593"/>
      <c r="M342" s="592" t="e">
        <f t="shared" si="10"/>
        <v>#DIV/0!</v>
      </c>
      <c r="N342" s="592" t="e">
        <f t="shared" si="11"/>
        <v>#DIV/0!</v>
      </c>
    </row>
    <row r="343" spans="1:14" x14ac:dyDescent="0.2">
      <c r="A343" s="469">
        <v>38630</v>
      </c>
      <c r="B343" s="469"/>
      <c r="C343" s="471" t="s">
        <v>493</v>
      </c>
      <c r="D343" s="471" t="s">
        <v>494</v>
      </c>
      <c r="E343" s="482" t="s">
        <v>26</v>
      </c>
      <c r="F343" s="584"/>
      <c r="G343" s="585">
        <v>62.83</v>
      </c>
      <c r="H343" s="585"/>
      <c r="I343" s="473"/>
      <c r="J343" s="473" t="s">
        <v>17</v>
      </c>
      <c r="K343" s="472" t="s">
        <v>495</v>
      </c>
      <c r="L343" s="593"/>
      <c r="M343" s="592" t="e">
        <f t="shared" si="10"/>
        <v>#DIV/0!</v>
      </c>
      <c r="N343" s="592" t="e">
        <f t="shared" si="11"/>
        <v>#DIV/0!</v>
      </c>
    </row>
    <row r="344" spans="1:14" x14ac:dyDescent="0.2">
      <c r="A344" s="469">
        <v>37882</v>
      </c>
      <c r="B344" s="469"/>
      <c r="C344" s="471" t="s">
        <v>561</v>
      </c>
      <c r="D344" s="471" t="s">
        <v>562</v>
      </c>
      <c r="E344" s="482" t="s">
        <v>26</v>
      </c>
      <c r="F344" s="584">
        <v>7.2809999999999997</v>
      </c>
      <c r="G344" s="585">
        <v>61.45</v>
      </c>
      <c r="H344" s="585"/>
      <c r="I344" s="473"/>
      <c r="J344" s="473" t="s">
        <v>436</v>
      </c>
      <c r="K344" s="590"/>
      <c r="L344" s="593"/>
      <c r="M344" s="592">
        <f t="shared" si="10"/>
        <v>61.445853373283946</v>
      </c>
      <c r="N344" s="592">
        <f t="shared" si="11"/>
        <v>98.887515451174309</v>
      </c>
    </row>
    <row r="345" spans="1:14" x14ac:dyDescent="0.2">
      <c r="A345" s="469">
        <v>37880</v>
      </c>
      <c r="B345" s="469"/>
      <c r="C345" s="471" t="s">
        <v>561</v>
      </c>
      <c r="D345" s="471" t="s">
        <v>562</v>
      </c>
      <c r="E345" s="482" t="s">
        <v>26</v>
      </c>
      <c r="F345" s="584">
        <v>8.4930000000000003</v>
      </c>
      <c r="G345" s="585">
        <v>52.68</v>
      </c>
      <c r="H345" s="585"/>
      <c r="I345" s="473"/>
      <c r="J345" s="473" t="s">
        <v>436</v>
      </c>
      <c r="K345" s="590"/>
      <c r="L345" s="593"/>
      <c r="M345" s="592">
        <f t="shared" si="10"/>
        <v>52.677176311183374</v>
      </c>
      <c r="N345" s="592">
        <f t="shared" si="11"/>
        <v>84.775697633345118</v>
      </c>
    </row>
    <row r="346" spans="1:14" x14ac:dyDescent="0.2">
      <c r="A346" s="469">
        <v>37879</v>
      </c>
      <c r="B346" s="469"/>
      <c r="C346" s="471" t="s">
        <v>561</v>
      </c>
      <c r="D346" s="471" t="s">
        <v>562</v>
      </c>
      <c r="E346" s="482" t="s">
        <v>26</v>
      </c>
      <c r="F346" s="584">
        <v>12.061</v>
      </c>
      <c r="G346" s="585">
        <v>37.090000000000003</v>
      </c>
      <c r="H346" s="585"/>
      <c r="I346" s="473"/>
      <c r="J346" s="473" t="s">
        <v>436</v>
      </c>
      <c r="K346" s="590"/>
      <c r="L346" s="593"/>
      <c r="M346" s="592">
        <f t="shared" si="10"/>
        <v>37.093711832425207</v>
      </c>
      <c r="N346" s="592">
        <f t="shared" si="11"/>
        <v>59.696542575242518</v>
      </c>
    </row>
    <row r="347" spans="1:14" x14ac:dyDescent="0.2">
      <c r="A347" s="469">
        <v>37534</v>
      </c>
      <c r="B347" s="469"/>
      <c r="C347" s="471" t="s">
        <v>498</v>
      </c>
      <c r="D347" s="471" t="s">
        <v>562</v>
      </c>
      <c r="E347" s="482" t="s">
        <v>26</v>
      </c>
      <c r="F347" s="584"/>
      <c r="G347" s="585">
        <v>60.75</v>
      </c>
      <c r="H347" s="585"/>
      <c r="I347" s="483"/>
      <c r="J347" s="473" t="s">
        <v>476</v>
      </c>
      <c r="K347" s="590"/>
      <c r="L347" s="593"/>
      <c r="M347" s="592" t="e">
        <f t="shared" si="10"/>
        <v>#DIV/0!</v>
      </c>
      <c r="N347" s="592" t="e">
        <f t="shared" si="11"/>
        <v>#DIV/0!</v>
      </c>
    </row>
    <row r="348" spans="1:14" x14ac:dyDescent="0.2">
      <c r="A348" s="469">
        <v>38630</v>
      </c>
      <c r="B348" s="469"/>
      <c r="C348" s="471" t="s">
        <v>498</v>
      </c>
      <c r="D348" s="471" t="s">
        <v>485</v>
      </c>
      <c r="E348" s="482" t="s">
        <v>26</v>
      </c>
      <c r="F348" s="584"/>
      <c r="G348" s="585">
        <v>46.07</v>
      </c>
      <c r="H348" s="585"/>
      <c r="I348" s="473"/>
      <c r="J348" s="473" t="s">
        <v>502</v>
      </c>
      <c r="K348" s="472" t="s">
        <v>486</v>
      </c>
      <c r="L348" s="593"/>
      <c r="M348" s="592" t="e">
        <f t="shared" si="10"/>
        <v>#DIV/0!</v>
      </c>
      <c r="N348" s="592" t="e">
        <f t="shared" si="11"/>
        <v>#DIV/0!</v>
      </c>
    </row>
    <row r="349" spans="1:14" x14ac:dyDescent="0.2">
      <c r="A349" s="469">
        <v>38628</v>
      </c>
      <c r="B349" s="469"/>
      <c r="C349" s="471" t="s">
        <v>498</v>
      </c>
      <c r="D349" s="471" t="s">
        <v>485</v>
      </c>
      <c r="E349" s="482" t="s">
        <v>26</v>
      </c>
      <c r="F349" s="584"/>
      <c r="G349" s="585">
        <v>40.96</v>
      </c>
      <c r="H349" s="585"/>
      <c r="I349" s="473"/>
      <c r="J349" s="473" t="s">
        <v>17</v>
      </c>
      <c r="K349" s="472" t="s">
        <v>486</v>
      </c>
      <c r="L349" s="593"/>
      <c r="M349" s="592" t="e">
        <f t="shared" si="10"/>
        <v>#DIV/0!</v>
      </c>
      <c r="N349" s="592" t="e">
        <f t="shared" si="11"/>
        <v>#DIV/0!</v>
      </c>
    </row>
    <row r="350" spans="1:14" x14ac:dyDescent="0.2">
      <c r="A350" s="469">
        <v>41531</v>
      </c>
      <c r="B350" s="470">
        <v>0.38541666666666669</v>
      </c>
      <c r="C350" s="471" t="s">
        <v>69</v>
      </c>
      <c r="D350" s="471" t="s">
        <v>70</v>
      </c>
      <c r="E350" s="471" t="s">
        <v>16</v>
      </c>
      <c r="F350" s="584">
        <v>6.5540000000000003</v>
      </c>
      <c r="G350" s="585">
        <v>68.260000000000005</v>
      </c>
      <c r="H350" s="585">
        <v>109.86</v>
      </c>
      <c r="I350" s="473">
        <v>31</v>
      </c>
      <c r="J350" s="473" t="s">
        <v>17</v>
      </c>
      <c r="K350" s="590" t="s">
        <v>705</v>
      </c>
      <c r="L350" s="593"/>
      <c r="M350" s="592">
        <f t="shared" si="10"/>
        <v>68.261711689179194</v>
      </c>
      <c r="N350" s="592">
        <f t="shared" si="11"/>
        <v>109.8565761367104</v>
      </c>
    </row>
    <row r="351" spans="1:14" x14ac:dyDescent="0.2">
      <c r="A351" s="469">
        <v>41529</v>
      </c>
      <c r="B351" s="470">
        <v>0.3125</v>
      </c>
      <c r="C351" s="471" t="s">
        <v>69</v>
      </c>
      <c r="D351" s="471" t="s">
        <v>70</v>
      </c>
      <c r="E351" s="471" t="s">
        <v>16</v>
      </c>
      <c r="F351" s="584">
        <v>6.6040000000000001</v>
      </c>
      <c r="G351" s="585">
        <v>67.75</v>
      </c>
      <c r="H351" s="585">
        <v>109.03</v>
      </c>
      <c r="I351" s="473">
        <v>168</v>
      </c>
      <c r="J351" s="473" t="s">
        <v>17</v>
      </c>
      <c r="K351" s="590" t="s">
        <v>705</v>
      </c>
      <c r="L351" s="593"/>
      <c r="M351" s="592">
        <f t="shared" si="10"/>
        <v>67.744890734536696</v>
      </c>
      <c r="N351" s="592">
        <f t="shared" si="11"/>
        <v>109.02483343428226</v>
      </c>
    </row>
    <row r="352" spans="1:14" x14ac:dyDescent="0.2">
      <c r="A352" s="469">
        <v>41527</v>
      </c>
      <c r="B352" s="470">
        <v>0.77222222222222225</v>
      </c>
      <c r="C352" s="471" t="s">
        <v>69</v>
      </c>
      <c r="D352" s="471" t="s">
        <v>70</v>
      </c>
      <c r="E352" s="471" t="s">
        <v>16</v>
      </c>
      <c r="F352" s="584">
        <v>6.758</v>
      </c>
      <c r="G352" s="585">
        <v>66.2</v>
      </c>
      <c r="H352" s="585">
        <v>106.54</v>
      </c>
      <c r="I352" s="473">
        <v>221</v>
      </c>
      <c r="J352" s="473" t="s">
        <v>17</v>
      </c>
      <c r="K352" s="590" t="s">
        <v>705</v>
      </c>
      <c r="L352" s="593"/>
      <c r="M352" s="592">
        <f t="shared" si="10"/>
        <v>66.201133236294822</v>
      </c>
      <c r="N352" s="592">
        <f t="shared" si="11"/>
        <v>106.54039656703168</v>
      </c>
    </row>
    <row r="353" spans="1:14" x14ac:dyDescent="0.2">
      <c r="A353" s="469">
        <v>41529</v>
      </c>
      <c r="B353" s="470">
        <v>0.37222222222222223</v>
      </c>
      <c r="C353" s="471" t="s">
        <v>69</v>
      </c>
      <c r="D353" s="471" t="s">
        <v>70</v>
      </c>
      <c r="E353" s="471" t="s">
        <v>16</v>
      </c>
      <c r="F353" s="584">
        <v>6.8890000000000002</v>
      </c>
      <c r="G353" s="585">
        <v>64.94</v>
      </c>
      <c r="H353" s="585">
        <v>104.51</v>
      </c>
      <c r="I353" s="473">
        <v>276</v>
      </c>
      <c r="J353" s="473" t="s">
        <v>17</v>
      </c>
      <c r="K353" s="590" t="s">
        <v>705</v>
      </c>
      <c r="L353" s="593"/>
      <c r="M353" s="592">
        <f t="shared" si="10"/>
        <v>64.942264248930243</v>
      </c>
      <c r="N353" s="592">
        <f t="shared" si="11"/>
        <v>104.5144433154304</v>
      </c>
    </row>
    <row r="354" spans="1:14" x14ac:dyDescent="0.2">
      <c r="A354" s="469">
        <v>41526</v>
      </c>
      <c r="B354" s="476">
        <v>0.34722222222222227</v>
      </c>
      <c r="C354" s="481" t="s">
        <v>69</v>
      </c>
      <c r="D354" s="481" t="s">
        <v>70</v>
      </c>
      <c r="E354" s="471" t="s">
        <v>16</v>
      </c>
      <c r="F354" s="580">
        <v>7.42</v>
      </c>
      <c r="G354" s="581">
        <v>60.29</v>
      </c>
      <c r="H354" s="581">
        <v>97.03</v>
      </c>
      <c r="I354" s="477">
        <v>182</v>
      </c>
      <c r="J354" s="477" t="s">
        <v>17</v>
      </c>
      <c r="K354" s="590" t="s">
        <v>705</v>
      </c>
      <c r="L354" s="593"/>
      <c r="M354" s="592">
        <f t="shared" si="10"/>
        <v>60.294778761574179</v>
      </c>
      <c r="N354" s="592">
        <f t="shared" si="11"/>
        <v>97.03504043126685</v>
      </c>
    </row>
    <row r="355" spans="1:14" x14ac:dyDescent="0.2">
      <c r="A355" s="469">
        <v>41165</v>
      </c>
      <c r="B355" s="471" t="s">
        <v>229</v>
      </c>
      <c r="C355" s="471" t="s">
        <v>69</v>
      </c>
      <c r="D355" s="471" t="s">
        <v>70</v>
      </c>
      <c r="E355" s="471" t="s">
        <v>16</v>
      </c>
      <c r="F355" s="580">
        <v>7.5140000000000002</v>
      </c>
      <c r="G355" s="585">
        <v>59.54</v>
      </c>
      <c r="H355" s="585">
        <v>95.82</v>
      </c>
      <c r="I355" s="477">
        <v>327</v>
      </c>
      <c r="J355" s="473" t="s">
        <v>17</v>
      </c>
      <c r="K355" s="590" t="s">
        <v>705</v>
      </c>
      <c r="L355" s="593"/>
      <c r="M355" s="592">
        <f t="shared" si="10"/>
        <v>59.540492202672404</v>
      </c>
      <c r="N355" s="592">
        <f t="shared" si="11"/>
        <v>95.821133883417616</v>
      </c>
    </row>
    <row r="356" spans="1:14" x14ac:dyDescent="0.2">
      <c r="A356" s="469">
        <v>41163</v>
      </c>
      <c r="B356" s="470">
        <v>0.4201388888888889</v>
      </c>
      <c r="C356" s="471" t="s">
        <v>69</v>
      </c>
      <c r="D356" s="471" t="s">
        <v>70</v>
      </c>
      <c r="E356" s="471" t="s">
        <v>16</v>
      </c>
      <c r="F356" s="584">
        <v>7.7130000000000001</v>
      </c>
      <c r="G356" s="585">
        <v>58</v>
      </c>
      <c r="H356" s="585">
        <v>93.35</v>
      </c>
      <c r="I356" s="473">
        <v>260</v>
      </c>
      <c r="J356" s="473" t="s">
        <v>17</v>
      </c>
      <c r="K356" s="590" t="s">
        <v>705</v>
      </c>
      <c r="L356" s="593"/>
      <c r="M356" s="592">
        <f t="shared" si="10"/>
        <v>58.004311994150193</v>
      </c>
      <c r="N356" s="592">
        <f t="shared" si="11"/>
        <v>93.348891481913654</v>
      </c>
    </row>
    <row r="357" spans="1:14" x14ac:dyDescent="0.2">
      <c r="A357" s="469">
        <v>41165</v>
      </c>
      <c r="B357" s="470">
        <v>0.3888888888888889</v>
      </c>
      <c r="C357" s="471" t="s">
        <v>97</v>
      </c>
      <c r="D357" s="481" t="s">
        <v>98</v>
      </c>
      <c r="E357" s="579" t="s">
        <v>26</v>
      </c>
      <c r="F357" s="580">
        <v>9.3490000000000002</v>
      </c>
      <c r="G357" s="585">
        <v>47.85</v>
      </c>
      <c r="H357" s="585">
        <v>77.010000000000005</v>
      </c>
      <c r="I357" s="477">
        <v>300</v>
      </c>
      <c r="J357" s="473" t="s">
        <v>17</v>
      </c>
      <c r="K357" s="472" t="s">
        <v>707</v>
      </c>
      <c r="L357" s="593"/>
      <c r="M357" s="592">
        <f t="shared" si="10"/>
        <v>47.854022720171187</v>
      </c>
      <c r="N357" s="592">
        <f t="shared" si="11"/>
        <v>77.013584340571185</v>
      </c>
    </row>
    <row r="358" spans="1:14" x14ac:dyDescent="0.2">
      <c r="A358" s="469">
        <v>41162</v>
      </c>
      <c r="B358" s="470">
        <v>0.33402777777777781</v>
      </c>
      <c r="C358" s="471" t="s">
        <v>97</v>
      </c>
      <c r="D358" s="471" t="s">
        <v>98</v>
      </c>
      <c r="E358" s="579" t="s">
        <v>26</v>
      </c>
      <c r="F358" s="584">
        <v>10.211</v>
      </c>
      <c r="G358" s="585">
        <v>43.81</v>
      </c>
      <c r="H358" s="585">
        <v>70.510000000000005</v>
      </c>
      <c r="I358" s="473">
        <v>293</v>
      </c>
      <c r="J358" s="473" t="s">
        <v>17</v>
      </c>
      <c r="K358" s="472" t="s">
        <v>707</v>
      </c>
      <c r="L358" s="593"/>
      <c r="M358" s="592">
        <f t="shared" si="10"/>
        <v>43.814245265975948</v>
      </c>
      <c r="N358" s="592">
        <f t="shared" si="11"/>
        <v>70.512192733326799</v>
      </c>
    </row>
    <row r="359" spans="1:14" x14ac:dyDescent="0.2">
      <c r="A359" s="469">
        <v>41166</v>
      </c>
      <c r="B359" s="470">
        <v>0.3888888888888889</v>
      </c>
      <c r="C359" s="471" t="s">
        <v>97</v>
      </c>
      <c r="D359" s="481" t="s">
        <v>98</v>
      </c>
      <c r="E359" s="579" t="s">
        <v>26</v>
      </c>
      <c r="F359" s="580">
        <v>11.153</v>
      </c>
      <c r="G359" s="585">
        <v>40.11</v>
      </c>
      <c r="H359" s="585">
        <v>64.56</v>
      </c>
      <c r="I359" s="477">
        <v>257</v>
      </c>
      <c r="J359" s="473" t="s">
        <v>17</v>
      </c>
      <c r="K359" s="472" t="s">
        <v>707</v>
      </c>
      <c r="L359" s="593"/>
      <c r="M359" s="592">
        <f t="shared" si="10"/>
        <v>40.113624891139636</v>
      </c>
      <c r="N359" s="592">
        <f t="shared" si="11"/>
        <v>64.556621536806247</v>
      </c>
    </row>
    <row r="360" spans="1:14" x14ac:dyDescent="0.2">
      <c r="A360" s="474">
        <v>38994</v>
      </c>
      <c r="B360" s="474"/>
      <c r="C360" s="471" t="s">
        <v>402</v>
      </c>
      <c r="D360" s="471" t="s">
        <v>469</v>
      </c>
      <c r="E360" s="579" t="s">
        <v>26</v>
      </c>
      <c r="F360" s="586">
        <v>8.1210000000000004</v>
      </c>
      <c r="G360" s="587">
        <v>55.09</v>
      </c>
      <c r="H360" s="587">
        <v>88.659000000000006</v>
      </c>
      <c r="I360" s="475">
        <v>1.6</v>
      </c>
      <c r="J360" s="475" t="s">
        <v>17</v>
      </c>
      <c r="K360" s="472" t="s">
        <v>707</v>
      </c>
      <c r="L360" s="593"/>
      <c r="M360" s="592">
        <f t="shared" si="10"/>
        <v>55.090168502755866</v>
      </c>
      <c r="N360" s="592">
        <f t="shared" si="11"/>
        <v>88.65903213889915</v>
      </c>
    </row>
    <row r="361" spans="1:14" x14ac:dyDescent="0.2">
      <c r="A361" s="474">
        <v>38992</v>
      </c>
      <c r="B361" s="474"/>
      <c r="C361" s="471" t="s">
        <v>402</v>
      </c>
      <c r="D361" s="471" t="s">
        <v>463</v>
      </c>
      <c r="E361" s="579" t="s">
        <v>26</v>
      </c>
      <c r="F361" s="586">
        <v>15.71</v>
      </c>
      <c r="G361" s="587">
        <v>28.478000000000002</v>
      </c>
      <c r="H361" s="587">
        <v>45.831000000000003</v>
      </c>
      <c r="I361" s="475">
        <v>0.62</v>
      </c>
      <c r="J361" s="475" t="s">
        <v>17</v>
      </c>
      <c r="K361" s="472" t="s">
        <v>707</v>
      </c>
      <c r="L361" s="593"/>
      <c r="M361" s="592">
        <f t="shared" si="10"/>
        <v>28.477864952952281</v>
      </c>
      <c r="N361" s="592">
        <f t="shared" si="11"/>
        <v>45.830681094844053</v>
      </c>
    </row>
    <row r="362" spans="1:14" x14ac:dyDescent="0.2">
      <c r="A362" s="469">
        <v>37533</v>
      </c>
      <c r="B362" s="469"/>
      <c r="C362" s="471" t="s">
        <v>608</v>
      </c>
      <c r="D362" s="471" t="s">
        <v>609</v>
      </c>
      <c r="E362" s="579" t="s">
        <v>26</v>
      </c>
      <c r="F362" s="584"/>
      <c r="G362" s="585" t="s">
        <v>610</v>
      </c>
      <c r="H362" s="585"/>
      <c r="I362" s="473"/>
      <c r="J362" s="473" t="s">
        <v>606</v>
      </c>
      <c r="K362" s="471" t="s">
        <v>608</v>
      </c>
      <c r="L362" s="593"/>
      <c r="M362" s="592" t="e">
        <f t="shared" si="10"/>
        <v>#DIV/0!</v>
      </c>
      <c r="N362" s="592" t="e">
        <f t="shared" si="11"/>
        <v>#DIV/0!</v>
      </c>
    </row>
    <row r="363" spans="1:14" x14ac:dyDescent="0.2">
      <c r="A363" s="469">
        <v>37170</v>
      </c>
      <c r="B363" s="469"/>
      <c r="C363" s="471" t="s">
        <v>608</v>
      </c>
      <c r="D363" s="471" t="s">
        <v>438</v>
      </c>
      <c r="E363" s="579" t="s">
        <v>26</v>
      </c>
      <c r="F363" s="584">
        <v>5.73</v>
      </c>
      <c r="G363" s="585">
        <v>78.02</v>
      </c>
      <c r="H363" s="585"/>
      <c r="I363" s="473"/>
      <c r="J363" s="473" t="s">
        <v>623</v>
      </c>
      <c r="K363" s="471" t="s">
        <v>608</v>
      </c>
      <c r="L363" s="593"/>
      <c r="M363" s="592">
        <f t="shared" si="10"/>
        <v>78.078055569089074</v>
      </c>
      <c r="N363" s="592">
        <f t="shared" si="11"/>
        <v>125.6544502617801</v>
      </c>
    </row>
    <row r="364" spans="1:14" x14ac:dyDescent="0.2">
      <c r="A364" s="469">
        <v>37169</v>
      </c>
      <c r="B364" s="469"/>
      <c r="C364" s="471" t="s">
        <v>608</v>
      </c>
      <c r="D364" s="471" t="s">
        <v>438</v>
      </c>
      <c r="E364" s="579" t="s">
        <v>26</v>
      </c>
      <c r="F364" s="584">
        <v>5.78</v>
      </c>
      <c r="G364" s="585">
        <v>77.400000000000006</v>
      </c>
      <c r="H364" s="585"/>
      <c r="I364" s="473"/>
      <c r="J364" s="473" t="s">
        <v>623</v>
      </c>
      <c r="K364" s="471" t="s">
        <v>608</v>
      </c>
      <c r="L364" s="593"/>
      <c r="M364" s="592">
        <f t="shared" si="10"/>
        <v>77.402639863474107</v>
      </c>
      <c r="N364" s="592">
        <f t="shared" si="11"/>
        <v>124.56747404844292</v>
      </c>
    </row>
    <row r="365" spans="1:14" x14ac:dyDescent="0.2">
      <c r="A365" s="469">
        <v>36812</v>
      </c>
      <c r="B365" s="576"/>
      <c r="C365" s="471" t="s">
        <v>608</v>
      </c>
      <c r="D365" s="576"/>
      <c r="E365" s="579" t="s">
        <v>26</v>
      </c>
      <c r="F365" s="580">
        <v>6.44</v>
      </c>
      <c r="G365" s="581">
        <v>69.459999999999994</v>
      </c>
      <c r="H365" s="581"/>
      <c r="I365" s="577"/>
      <c r="J365" s="577" t="s">
        <v>127</v>
      </c>
      <c r="K365" s="471" t="s">
        <v>608</v>
      </c>
      <c r="L365" s="593"/>
      <c r="M365" s="592">
        <f t="shared" si="10"/>
        <v>69.470071181813722</v>
      </c>
      <c r="N365" s="592">
        <f t="shared" si="11"/>
        <v>111.80124223602485</v>
      </c>
    </row>
    <row r="366" spans="1:14" x14ac:dyDescent="0.2">
      <c r="A366" s="469">
        <v>36808</v>
      </c>
      <c r="B366" s="576"/>
      <c r="C366" s="471" t="s">
        <v>608</v>
      </c>
      <c r="D366" s="576"/>
      <c r="E366" s="579" t="s">
        <v>26</v>
      </c>
      <c r="F366" s="580">
        <v>6.55</v>
      </c>
      <c r="G366" s="581">
        <v>68.319999999999993</v>
      </c>
      <c r="H366" s="581">
        <v>109.92</v>
      </c>
      <c r="I366" s="577"/>
      <c r="J366" s="577" t="s">
        <v>127</v>
      </c>
      <c r="K366" s="471" t="s">
        <v>608</v>
      </c>
      <c r="L366" s="593"/>
      <c r="M366" s="592">
        <f t="shared" si="10"/>
        <v>68.303398230668762</v>
      </c>
      <c r="N366" s="592">
        <f t="shared" si="11"/>
        <v>109.92366412213741</v>
      </c>
    </row>
    <row r="367" spans="1:14" x14ac:dyDescent="0.2">
      <c r="A367" s="469">
        <v>36810</v>
      </c>
      <c r="B367" s="576"/>
      <c r="C367" s="471" t="s">
        <v>608</v>
      </c>
      <c r="D367" s="576"/>
      <c r="E367" s="579" t="s">
        <v>26</v>
      </c>
      <c r="F367" s="580">
        <v>6.99</v>
      </c>
      <c r="G367" s="581">
        <v>64</v>
      </c>
      <c r="H367" s="581"/>
      <c r="I367" s="577"/>
      <c r="J367" s="577" t="s">
        <v>127</v>
      </c>
      <c r="K367" s="471" t="s">
        <v>608</v>
      </c>
      <c r="L367" s="593"/>
      <c r="M367" s="592">
        <f t="shared" si="10"/>
        <v>64.003899629596631</v>
      </c>
      <c r="N367" s="592">
        <f t="shared" si="11"/>
        <v>103.00429184549357</v>
      </c>
    </row>
    <row r="368" spans="1:14" x14ac:dyDescent="0.2">
      <c r="A368" s="469">
        <v>37534</v>
      </c>
      <c r="B368" s="469"/>
      <c r="C368" s="471" t="s">
        <v>608</v>
      </c>
      <c r="D368" s="471" t="s">
        <v>438</v>
      </c>
      <c r="E368" s="579" t="s">
        <v>26</v>
      </c>
      <c r="F368" s="584"/>
      <c r="G368" s="585">
        <v>55.89</v>
      </c>
      <c r="H368" s="585"/>
      <c r="I368" s="473"/>
      <c r="J368" s="473" t="s">
        <v>476</v>
      </c>
      <c r="K368" s="471" t="s">
        <v>608</v>
      </c>
      <c r="L368" s="593"/>
      <c r="M368" s="592" t="e">
        <f t="shared" si="10"/>
        <v>#DIV/0!</v>
      </c>
      <c r="N368" s="592" t="e">
        <f t="shared" si="11"/>
        <v>#DIV/0!</v>
      </c>
    </row>
    <row r="369" spans="1:14" x14ac:dyDescent="0.2">
      <c r="A369" s="469">
        <v>41529</v>
      </c>
      <c r="B369" s="471"/>
      <c r="C369" s="471" t="s">
        <v>87</v>
      </c>
      <c r="D369" s="471" t="s">
        <v>82</v>
      </c>
      <c r="E369" s="579" t="s">
        <v>26</v>
      </c>
      <c r="F369" s="584">
        <v>7.56</v>
      </c>
      <c r="G369" s="585">
        <v>59.18</v>
      </c>
      <c r="H369" s="585">
        <v>95.24</v>
      </c>
      <c r="I369" s="473">
        <v>70</v>
      </c>
      <c r="J369" s="473" t="s">
        <v>17</v>
      </c>
      <c r="K369" s="590"/>
      <c r="L369" s="593"/>
      <c r="M369" s="592">
        <f t="shared" si="10"/>
        <v>59.178208784507994</v>
      </c>
      <c r="N369" s="592">
        <f t="shared" si="11"/>
        <v>95.238095238095241</v>
      </c>
    </row>
    <row r="370" spans="1:14" x14ac:dyDescent="0.2">
      <c r="A370" s="469">
        <v>40439</v>
      </c>
      <c r="B370" s="470">
        <v>0.40208333333333335</v>
      </c>
      <c r="C370" s="471" t="s">
        <v>87</v>
      </c>
      <c r="D370" s="471" t="s">
        <v>82</v>
      </c>
      <c r="E370" s="579" t="s">
        <v>26</v>
      </c>
      <c r="F370" s="584">
        <v>7.7519999999999998</v>
      </c>
      <c r="G370" s="585">
        <v>57.71</v>
      </c>
      <c r="H370" s="585">
        <v>92.88</v>
      </c>
      <c r="I370" s="473">
        <v>291</v>
      </c>
      <c r="J370" s="473" t="s">
        <v>127</v>
      </c>
      <c r="K370" s="590"/>
      <c r="L370" s="593"/>
      <c r="M370" s="592">
        <f t="shared" si="10"/>
        <v>57.712494635046497</v>
      </c>
      <c r="N370" s="592">
        <f t="shared" si="11"/>
        <v>92.879256965944279</v>
      </c>
    </row>
    <row r="371" spans="1:14" x14ac:dyDescent="0.2">
      <c r="A371" s="469">
        <v>41528</v>
      </c>
      <c r="B371" s="470">
        <v>0.33958333333333335</v>
      </c>
      <c r="C371" s="471" t="s">
        <v>87</v>
      </c>
      <c r="D371" s="471" t="s">
        <v>82</v>
      </c>
      <c r="E371" s="579" t="s">
        <v>26</v>
      </c>
      <c r="F371" s="584">
        <v>8.1329999999999991</v>
      </c>
      <c r="G371" s="585">
        <v>55.01</v>
      </c>
      <c r="H371" s="585">
        <v>88.53</v>
      </c>
      <c r="I371" s="473">
        <v>87</v>
      </c>
      <c r="J371" s="473" t="s">
        <v>17</v>
      </c>
      <c r="K371" s="590"/>
      <c r="L371" s="593"/>
      <c r="M371" s="592">
        <f t="shared" si="10"/>
        <v>55.008884594968698</v>
      </c>
      <c r="N371" s="592">
        <f t="shared" si="11"/>
        <v>88.528218369605327</v>
      </c>
    </row>
    <row r="372" spans="1:14" x14ac:dyDescent="0.2">
      <c r="A372" s="469">
        <v>37883</v>
      </c>
      <c r="B372" s="469"/>
      <c r="C372" s="471" t="s">
        <v>548</v>
      </c>
      <c r="D372" s="471" t="s">
        <v>583</v>
      </c>
      <c r="E372" s="579" t="s">
        <v>26</v>
      </c>
      <c r="F372" s="584">
        <v>9.641</v>
      </c>
      <c r="G372" s="585">
        <v>46.405000000000001</v>
      </c>
      <c r="H372" s="585"/>
      <c r="I372" s="473"/>
      <c r="J372" s="473" t="s">
        <v>436</v>
      </c>
      <c r="K372" s="590"/>
      <c r="L372" s="593"/>
      <c r="M372" s="592">
        <f t="shared" si="10"/>
        <v>46.404652879460677</v>
      </c>
      <c r="N372" s="592">
        <f t="shared" si="11"/>
        <v>74.681049683642783</v>
      </c>
    </row>
    <row r="373" spans="1:14" x14ac:dyDescent="0.2">
      <c r="A373" s="469">
        <v>37882</v>
      </c>
      <c r="B373" s="469"/>
      <c r="C373" s="471" t="s">
        <v>548</v>
      </c>
      <c r="D373" s="471" t="s">
        <v>582</v>
      </c>
      <c r="E373" s="579" t="s">
        <v>26</v>
      </c>
      <c r="F373" s="584">
        <v>10.839</v>
      </c>
      <c r="G373" s="585">
        <v>41.28</v>
      </c>
      <c r="H373" s="585"/>
      <c r="I373" s="473"/>
      <c r="J373" s="473" t="s">
        <v>436</v>
      </c>
      <c r="K373" s="590"/>
      <c r="L373" s="593"/>
      <c r="M373" s="592">
        <f t="shared" si="10"/>
        <v>41.275695028220348</v>
      </c>
      <c r="N373" s="592">
        <f t="shared" si="11"/>
        <v>66.426792139496271</v>
      </c>
    </row>
    <row r="374" spans="1:14" x14ac:dyDescent="0.2">
      <c r="A374" s="469">
        <v>41892</v>
      </c>
      <c r="B374" s="476">
        <v>0.34791666666666665</v>
      </c>
      <c r="C374" s="471" t="s">
        <v>47</v>
      </c>
      <c r="D374" s="471" t="s">
        <v>55</v>
      </c>
      <c r="E374" s="579" t="s">
        <v>26</v>
      </c>
      <c r="F374" s="580">
        <v>10.942</v>
      </c>
      <c r="G374" s="585">
        <v>40.89</v>
      </c>
      <c r="H374" s="585">
        <v>65.8</v>
      </c>
      <c r="I374" s="477">
        <v>319</v>
      </c>
      <c r="J374" s="473" t="s">
        <v>17</v>
      </c>
      <c r="K374" s="590"/>
      <c r="L374" s="593"/>
      <c r="M374" s="592">
        <f t="shared" si="10"/>
        <v>40.887155767764618</v>
      </c>
      <c r="N374" s="592">
        <f t="shared" si="11"/>
        <v>65.801498811917384</v>
      </c>
    </row>
    <row r="375" spans="1:14" x14ac:dyDescent="0.2">
      <c r="A375" s="469">
        <v>41894</v>
      </c>
      <c r="B375" s="476">
        <v>0.29930555555555555</v>
      </c>
      <c r="C375" s="471" t="s">
        <v>47</v>
      </c>
      <c r="D375" s="471" t="s">
        <v>55</v>
      </c>
      <c r="E375" s="579" t="s">
        <v>26</v>
      </c>
      <c r="F375" s="580">
        <v>12.324999999999999</v>
      </c>
      <c r="G375" s="585">
        <v>36.299999999999997</v>
      </c>
      <c r="H375" s="585">
        <v>58.42</v>
      </c>
      <c r="I375" s="477">
        <v>202</v>
      </c>
      <c r="J375" s="473" t="s">
        <v>17</v>
      </c>
      <c r="K375" s="590"/>
      <c r="L375" s="593"/>
      <c r="M375" s="592">
        <f t="shared" si="10"/>
        <v>36.299169039422345</v>
      </c>
      <c r="N375" s="592">
        <f t="shared" si="11"/>
        <v>58.417849898580137</v>
      </c>
    </row>
    <row r="376" spans="1:14" x14ac:dyDescent="0.2">
      <c r="A376" s="469">
        <v>36812</v>
      </c>
      <c r="B376" s="576"/>
      <c r="C376" s="471" t="s">
        <v>676</v>
      </c>
      <c r="D376" s="576"/>
      <c r="E376" s="579" t="s">
        <v>26</v>
      </c>
      <c r="F376" s="580">
        <v>7.24</v>
      </c>
      <c r="G376" s="581">
        <v>61.79</v>
      </c>
      <c r="H376" s="581"/>
      <c r="I376" s="577"/>
      <c r="J376" s="577" t="s">
        <v>127</v>
      </c>
      <c r="K376" s="472" t="s">
        <v>460</v>
      </c>
      <c r="L376" s="593"/>
      <c r="M376" s="592">
        <f t="shared" si="10"/>
        <v>61.793820222497288</v>
      </c>
      <c r="N376" s="592">
        <f t="shared" si="11"/>
        <v>99.44751381215471</v>
      </c>
    </row>
    <row r="377" spans="1:14" x14ac:dyDescent="0.2">
      <c r="A377" s="469">
        <v>41894</v>
      </c>
      <c r="B377" s="476">
        <v>0.27083333333333331</v>
      </c>
      <c r="C377" s="471" t="s">
        <v>33</v>
      </c>
      <c r="D377" s="471" t="s">
        <v>25</v>
      </c>
      <c r="E377" s="579" t="s">
        <v>26</v>
      </c>
      <c r="F377" s="580">
        <v>7.4459999999999997</v>
      </c>
      <c r="G377" s="585">
        <v>60.08</v>
      </c>
      <c r="H377" s="585">
        <v>96.7</v>
      </c>
      <c r="I377" s="477">
        <v>89</v>
      </c>
      <c r="J377" s="473" t="s">
        <v>17</v>
      </c>
      <c r="K377" s="590"/>
      <c r="L377" s="593"/>
      <c r="M377" s="592">
        <f t="shared" si="10"/>
        <v>60.084240989911414</v>
      </c>
      <c r="N377" s="592">
        <f t="shared" si="11"/>
        <v>96.696212731668012</v>
      </c>
    </row>
    <row r="378" spans="1:14" x14ac:dyDescent="0.2">
      <c r="A378" s="469">
        <v>41527</v>
      </c>
      <c r="B378" s="470">
        <v>0.77708333333333324</v>
      </c>
      <c r="C378" s="471" t="s">
        <v>189</v>
      </c>
      <c r="D378" s="471" t="s">
        <v>77</v>
      </c>
      <c r="E378" s="579" t="s">
        <v>26</v>
      </c>
      <c r="F378" s="584">
        <v>6.1260000000000003</v>
      </c>
      <c r="G378" s="585">
        <v>73.03</v>
      </c>
      <c r="H378" s="585">
        <v>117.53</v>
      </c>
      <c r="I378" s="473">
        <v>215</v>
      </c>
      <c r="J378" s="473" t="s">
        <v>17</v>
      </c>
      <c r="K378" s="590" t="s">
        <v>130</v>
      </c>
      <c r="L378" s="593"/>
      <c r="M378" s="592">
        <f t="shared" si="10"/>
        <v>73.030894288423184</v>
      </c>
      <c r="N378" s="592">
        <f t="shared" si="11"/>
        <v>117.53183153770813</v>
      </c>
    </row>
    <row r="379" spans="1:14" x14ac:dyDescent="0.2">
      <c r="A379" s="474">
        <v>39711</v>
      </c>
      <c r="B379" s="474"/>
      <c r="C379" s="471" t="s">
        <v>375</v>
      </c>
      <c r="D379" s="471" t="s">
        <v>376</v>
      </c>
      <c r="E379" s="579" t="s">
        <v>26</v>
      </c>
      <c r="F379" s="586">
        <v>9.17</v>
      </c>
      <c r="G379" s="587">
        <v>48.79</v>
      </c>
      <c r="H379" s="587">
        <v>78.52</v>
      </c>
      <c r="I379" s="475">
        <v>1.4</v>
      </c>
      <c r="J379" s="475" t="s">
        <v>17</v>
      </c>
      <c r="K379" s="472" t="s">
        <v>377</v>
      </c>
      <c r="L379" s="593"/>
      <c r="M379" s="592">
        <f t="shared" si="10"/>
        <v>48.788141593334835</v>
      </c>
      <c r="N379" s="592">
        <f t="shared" si="11"/>
        <v>78.516902944383858</v>
      </c>
    </row>
    <row r="380" spans="1:14" x14ac:dyDescent="0.2">
      <c r="A380" s="469">
        <v>41894</v>
      </c>
      <c r="B380" s="476">
        <v>0.2902777777777778</v>
      </c>
      <c r="C380" s="471" t="s">
        <v>18</v>
      </c>
      <c r="D380" s="471" t="s">
        <v>38</v>
      </c>
      <c r="E380" s="471" t="s">
        <v>20</v>
      </c>
      <c r="F380" s="580">
        <v>5.444</v>
      </c>
      <c r="G380" s="585">
        <v>82.18</v>
      </c>
      <c r="H380" s="585">
        <v>132.26</v>
      </c>
      <c r="I380" s="477">
        <v>282</v>
      </c>
      <c r="J380" s="473" t="s">
        <v>17</v>
      </c>
      <c r="K380" s="590"/>
      <c r="L380" s="593"/>
      <c r="M380" s="592">
        <f t="shared" si="10"/>
        <v>82.179878473710588</v>
      </c>
      <c r="N380" s="592">
        <f t="shared" si="11"/>
        <v>132.25569434239532</v>
      </c>
    </row>
    <row r="381" spans="1:14" x14ac:dyDescent="0.2">
      <c r="A381" s="469">
        <v>41890</v>
      </c>
      <c r="B381" s="471" t="s">
        <v>165</v>
      </c>
      <c r="C381" s="471" t="s">
        <v>18</v>
      </c>
      <c r="D381" s="471" t="s">
        <v>38</v>
      </c>
      <c r="E381" s="481" t="s">
        <v>20</v>
      </c>
      <c r="F381" s="580">
        <v>5.5620000000000003</v>
      </c>
      <c r="G381" s="585">
        <v>80.44</v>
      </c>
      <c r="H381" s="585">
        <v>129.44999999999999</v>
      </c>
      <c r="I381" s="477">
        <v>170</v>
      </c>
      <c r="J381" s="477" t="s">
        <v>17</v>
      </c>
      <c r="K381" s="590"/>
      <c r="L381" s="593"/>
      <c r="M381" s="592">
        <f t="shared" si="10"/>
        <v>80.436400289622512</v>
      </c>
      <c r="N381" s="592">
        <f t="shared" si="11"/>
        <v>129.44983818770228</v>
      </c>
    </row>
    <row r="382" spans="1:14" x14ac:dyDescent="0.2">
      <c r="A382" s="469">
        <v>41892</v>
      </c>
      <c r="B382" s="476">
        <v>0.28263888888888888</v>
      </c>
      <c r="C382" s="471" t="s">
        <v>18</v>
      </c>
      <c r="D382" s="471" t="s">
        <v>38</v>
      </c>
      <c r="E382" s="481" t="s">
        <v>20</v>
      </c>
      <c r="F382" s="580">
        <v>5.899</v>
      </c>
      <c r="G382" s="585">
        <v>75.84</v>
      </c>
      <c r="H382" s="585">
        <v>122.05</v>
      </c>
      <c r="I382" s="477">
        <v>253</v>
      </c>
      <c r="J382" s="473" t="s">
        <v>17</v>
      </c>
      <c r="K382" s="590"/>
      <c r="L382" s="593"/>
      <c r="M382" s="592">
        <f t="shared" si="10"/>
        <v>75.841203324441508</v>
      </c>
      <c r="N382" s="592">
        <f t="shared" si="11"/>
        <v>122.05458552297</v>
      </c>
    </row>
    <row r="383" spans="1:14" x14ac:dyDescent="0.2">
      <c r="A383" s="469">
        <v>41890</v>
      </c>
      <c r="B383" s="470">
        <v>0.3430555555555555</v>
      </c>
      <c r="C383" s="471" t="s">
        <v>18</v>
      </c>
      <c r="D383" s="471" t="s">
        <v>19</v>
      </c>
      <c r="E383" s="481" t="s">
        <v>20</v>
      </c>
      <c r="F383" s="580">
        <v>6.8049999999999997</v>
      </c>
      <c r="G383" s="585">
        <v>65.739999999999995</v>
      </c>
      <c r="H383" s="585">
        <v>105.8</v>
      </c>
      <c r="I383" s="473">
        <v>58</v>
      </c>
      <c r="J383" s="473" t="s">
        <v>17</v>
      </c>
      <c r="K383" s="590"/>
      <c r="L383" s="593"/>
      <c r="M383" s="592">
        <f t="shared" si="10"/>
        <v>65.743902778968476</v>
      </c>
      <c r="N383" s="592">
        <f t="shared" si="11"/>
        <v>105.80455547391625</v>
      </c>
    </row>
    <row r="384" spans="1:14" x14ac:dyDescent="0.2">
      <c r="A384" s="469">
        <v>37531</v>
      </c>
      <c r="B384" s="469"/>
      <c r="C384" s="471" t="s">
        <v>590</v>
      </c>
      <c r="D384" s="471" t="s">
        <v>591</v>
      </c>
      <c r="E384" s="471"/>
      <c r="F384" s="584"/>
      <c r="G384" s="585">
        <v>67.37</v>
      </c>
      <c r="H384" s="585"/>
      <c r="I384" s="473"/>
      <c r="J384" s="473" t="s">
        <v>534</v>
      </c>
      <c r="K384" s="590"/>
      <c r="L384" s="593"/>
      <c r="M384" s="592" t="e">
        <f t="shared" si="10"/>
        <v>#DIV/0!</v>
      </c>
      <c r="N384" s="592" t="e">
        <f t="shared" si="11"/>
        <v>#DIV/0!</v>
      </c>
    </row>
    <row r="385" spans="1:14" x14ac:dyDescent="0.2">
      <c r="A385" s="469">
        <v>37529</v>
      </c>
      <c r="B385" s="469"/>
      <c r="C385" s="471" t="s">
        <v>590</v>
      </c>
      <c r="D385" s="471" t="s">
        <v>591</v>
      </c>
      <c r="E385" s="471"/>
      <c r="F385" s="584"/>
      <c r="G385" s="585">
        <v>47.49</v>
      </c>
      <c r="H385" s="585"/>
      <c r="I385" s="473"/>
      <c r="J385" s="473" t="s">
        <v>534</v>
      </c>
      <c r="K385" s="590"/>
      <c r="L385" s="593"/>
      <c r="M385" s="592" t="e">
        <f t="shared" ref="M385:M448" si="12">200*100/2.54/12/5280/F385*3600</f>
        <v>#DIV/0!</v>
      </c>
      <c r="N385" s="592" t="e">
        <f t="shared" ref="N385:N448" si="13">200/1000/F385*3600</f>
        <v>#DIV/0!</v>
      </c>
    </row>
    <row r="386" spans="1:14" x14ac:dyDescent="0.2">
      <c r="A386" s="474">
        <v>38992</v>
      </c>
      <c r="B386" s="474"/>
      <c r="C386" s="471" t="s">
        <v>461</v>
      </c>
      <c r="D386" s="471" t="s">
        <v>438</v>
      </c>
      <c r="E386" s="482" t="s">
        <v>26</v>
      </c>
      <c r="F386" s="586">
        <v>9.99</v>
      </c>
      <c r="G386" s="587">
        <v>44.783000000000001</v>
      </c>
      <c r="H386" s="587">
        <v>72.072000000000003</v>
      </c>
      <c r="I386" s="475">
        <v>0.96</v>
      </c>
      <c r="J386" s="475" t="s">
        <v>17</v>
      </c>
      <c r="K386" s="472" t="s">
        <v>608</v>
      </c>
      <c r="L386" s="593"/>
      <c r="M386" s="592">
        <f t="shared" si="12"/>
        <v>44.783509350438479</v>
      </c>
      <c r="N386" s="592">
        <f t="shared" si="13"/>
        <v>72.072072072072075</v>
      </c>
    </row>
    <row r="387" spans="1:14" x14ac:dyDescent="0.2">
      <c r="A387" s="474">
        <v>38996</v>
      </c>
      <c r="B387" s="474"/>
      <c r="C387" s="471" t="s">
        <v>437</v>
      </c>
      <c r="D387" s="471" t="s">
        <v>438</v>
      </c>
      <c r="E387" s="482" t="s">
        <v>26</v>
      </c>
      <c r="F387" s="586">
        <v>7</v>
      </c>
      <c r="G387" s="587">
        <v>63.91</v>
      </c>
      <c r="H387" s="587">
        <v>102.86</v>
      </c>
      <c r="I387" s="475">
        <v>1.02</v>
      </c>
      <c r="J387" s="475" t="s">
        <v>17</v>
      </c>
      <c r="K387" s="472" t="s">
        <v>608</v>
      </c>
      <c r="L387" s="593"/>
      <c r="M387" s="592">
        <f t="shared" si="12"/>
        <v>63.912465487268626</v>
      </c>
      <c r="N387" s="592">
        <f t="shared" si="13"/>
        <v>102.85714285714286</v>
      </c>
    </row>
    <row r="388" spans="1:14" x14ac:dyDescent="0.2">
      <c r="A388" s="474">
        <v>38997</v>
      </c>
      <c r="B388" s="474"/>
      <c r="C388" s="471" t="s">
        <v>437</v>
      </c>
      <c r="D388" s="471" t="s">
        <v>438</v>
      </c>
      <c r="E388" s="482" t="s">
        <v>26</v>
      </c>
      <c r="F388" s="586">
        <v>7.0270000000000001</v>
      </c>
      <c r="G388" s="587">
        <v>63.67</v>
      </c>
      <c r="H388" s="587">
        <v>102.46</v>
      </c>
      <c r="I388" s="475">
        <v>0.9</v>
      </c>
      <c r="J388" s="475" t="s">
        <v>17</v>
      </c>
      <c r="K388" s="472" t="s">
        <v>608</v>
      </c>
      <c r="L388" s="593"/>
      <c r="M388" s="592">
        <f t="shared" si="12"/>
        <v>63.666893184983699</v>
      </c>
      <c r="N388" s="592">
        <f t="shared" si="13"/>
        <v>102.46193254589441</v>
      </c>
    </row>
    <row r="389" spans="1:14" x14ac:dyDescent="0.2">
      <c r="A389" s="474">
        <v>38995</v>
      </c>
      <c r="B389" s="474"/>
      <c r="C389" s="471" t="s">
        <v>437</v>
      </c>
      <c r="D389" s="471" t="s">
        <v>438</v>
      </c>
      <c r="E389" s="482" t="s">
        <v>26</v>
      </c>
      <c r="F389" s="586">
        <v>7.1769999999999996</v>
      </c>
      <c r="G389" s="587">
        <v>62.34</v>
      </c>
      <c r="H389" s="587">
        <v>100.32</v>
      </c>
      <c r="I389" s="475">
        <v>0.9</v>
      </c>
      <c r="J389" s="475" t="s">
        <v>17</v>
      </c>
      <c r="K389" s="472" t="s">
        <v>608</v>
      </c>
      <c r="L389" s="593"/>
      <c r="M389" s="592">
        <f t="shared" si="12"/>
        <v>62.336248907744242</v>
      </c>
      <c r="N389" s="592">
        <f t="shared" si="13"/>
        <v>100.32046816218478</v>
      </c>
    </row>
    <row r="390" spans="1:14" x14ac:dyDescent="0.2">
      <c r="A390" s="474">
        <v>38994</v>
      </c>
      <c r="B390" s="474"/>
      <c r="C390" s="471" t="s">
        <v>437</v>
      </c>
      <c r="D390" s="471" t="s">
        <v>438</v>
      </c>
      <c r="E390" s="482" t="s">
        <v>26</v>
      </c>
      <c r="F390" s="586">
        <v>7.2519999999999998</v>
      </c>
      <c r="G390" s="587">
        <v>61.691000000000003</v>
      </c>
      <c r="H390" s="587">
        <v>99.283000000000001</v>
      </c>
      <c r="I390" s="475">
        <v>1.1599999999999999</v>
      </c>
      <c r="J390" s="475" t="s">
        <v>17</v>
      </c>
      <c r="K390" s="472" t="s">
        <v>608</v>
      </c>
      <c r="L390" s="593"/>
      <c r="M390" s="592">
        <f t="shared" si="12"/>
        <v>61.691569003155053</v>
      </c>
      <c r="N390" s="592">
        <f t="shared" si="13"/>
        <v>99.282956425813566</v>
      </c>
    </row>
    <row r="391" spans="1:14" x14ac:dyDescent="0.2">
      <c r="A391" s="469">
        <v>40074</v>
      </c>
      <c r="B391" s="470">
        <v>0.75</v>
      </c>
      <c r="C391" s="471" t="s">
        <v>437</v>
      </c>
      <c r="D391" s="471" t="s">
        <v>438</v>
      </c>
      <c r="E391" s="482" t="s">
        <v>26</v>
      </c>
      <c r="F391" s="584">
        <v>7.375</v>
      </c>
      <c r="G391" s="585">
        <v>60.662999999999997</v>
      </c>
      <c r="H391" s="585">
        <v>97.626999999999995</v>
      </c>
      <c r="I391" s="473">
        <v>222</v>
      </c>
      <c r="J391" s="473" t="s">
        <v>17</v>
      </c>
      <c r="K391" s="472" t="s">
        <v>608</v>
      </c>
      <c r="L391" s="593"/>
      <c r="M391" s="592">
        <f t="shared" si="12"/>
        <v>60.662679106560049</v>
      </c>
      <c r="N391" s="592">
        <f t="shared" si="13"/>
        <v>97.627118644067806</v>
      </c>
    </row>
    <row r="392" spans="1:14" x14ac:dyDescent="0.2">
      <c r="A392" s="474">
        <v>38993</v>
      </c>
      <c r="B392" s="474"/>
      <c r="C392" s="471" t="s">
        <v>437</v>
      </c>
      <c r="D392" s="471" t="s">
        <v>438</v>
      </c>
      <c r="E392" s="482" t="s">
        <v>26</v>
      </c>
      <c r="F392" s="586">
        <v>8.1</v>
      </c>
      <c r="G392" s="587">
        <v>55.232999999999997</v>
      </c>
      <c r="H392" s="587">
        <v>88.888999999999996</v>
      </c>
      <c r="I392" s="475">
        <v>1.1599999999999999</v>
      </c>
      <c r="J392" s="475" t="s">
        <v>17</v>
      </c>
      <c r="K392" s="472" t="s">
        <v>608</v>
      </c>
      <c r="L392" s="593"/>
      <c r="M392" s="592">
        <f t="shared" si="12"/>
        <v>55.232994865540796</v>
      </c>
      <c r="N392" s="592">
        <f t="shared" si="13"/>
        <v>88.8888888888889</v>
      </c>
    </row>
    <row r="393" spans="1:14" x14ac:dyDescent="0.2">
      <c r="A393" s="469">
        <v>40074</v>
      </c>
      <c r="B393" s="470">
        <v>0.37638888888888888</v>
      </c>
      <c r="C393" s="471" t="s">
        <v>437</v>
      </c>
      <c r="D393" s="471" t="s">
        <v>438</v>
      </c>
      <c r="E393" s="482" t="s">
        <v>26</v>
      </c>
      <c r="F393" s="584">
        <v>8.2170000000000005</v>
      </c>
      <c r="G393" s="585">
        <v>54.447000000000003</v>
      </c>
      <c r="H393" s="585">
        <v>87.623000000000005</v>
      </c>
      <c r="I393" s="473">
        <v>157</v>
      </c>
      <c r="J393" s="473" t="s">
        <v>17</v>
      </c>
      <c r="K393" s="472" t="s">
        <v>608</v>
      </c>
      <c r="L393" s="593"/>
      <c r="M393" s="592">
        <f t="shared" si="12"/>
        <v>54.446544774355651</v>
      </c>
      <c r="N393" s="592">
        <f t="shared" si="13"/>
        <v>87.62322015334064</v>
      </c>
    </row>
    <row r="394" spans="1:14" x14ac:dyDescent="0.2">
      <c r="A394" s="469">
        <v>37883</v>
      </c>
      <c r="B394" s="469"/>
      <c r="C394" s="471" t="s">
        <v>559</v>
      </c>
      <c r="D394" s="471" t="s">
        <v>82</v>
      </c>
      <c r="E394" s="482" t="s">
        <v>26</v>
      </c>
      <c r="F394" s="584">
        <v>7.7329999999999997</v>
      </c>
      <c r="G394" s="585">
        <v>57.853999999999999</v>
      </c>
      <c r="H394" s="585"/>
      <c r="I394" s="473"/>
      <c r="J394" s="473" t="s">
        <v>436</v>
      </c>
      <c r="K394" s="590"/>
      <c r="L394" s="593"/>
      <c r="M394" s="592">
        <f t="shared" si="12"/>
        <v>57.854294376164546</v>
      </c>
      <c r="N394" s="592">
        <f t="shared" si="13"/>
        <v>93.107461528514165</v>
      </c>
    </row>
    <row r="395" spans="1:14" x14ac:dyDescent="0.2">
      <c r="A395" s="469">
        <v>37882</v>
      </c>
      <c r="B395" s="469"/>
      <c r="C395" s="471" t="s">
        <v>559</v>
      </c>
      <c r="D395" s="471" t="s">
        <v>82</v>
      </c>
      <c r="E395" s="482" t="s">
        <v>26</v>
      </c>
      <c r="F395" s="584">
        <v>7.9359999999999999</v>
      </c>
      <c r="G395" s="585">
        <v>56.37</v>
      </c>
      <c r="H395" s="585"/>
      <c r="I395" s="473"/>
      <c r="J395" s="473" t="s">
        <v>436</v>
      </c>
      <c r="K395" s="590"/>
      <c r="L395" s="593"/>
      <c r="M395" s="592">
        <f t="shared" si="12"/>
        <v>56.374402521532303</v>
      </c>
      <c r="N395" s="592">
        <f t="shared" si="13"/>
        <v>90.725806451612911</v>
      </c>
    </row>
    <row r="396" spans="1:14" x14ac:dyDescent="0.2">
      <c r="A396" s="469">
        <v>37881</v>
      </c>
      <c r="B396" s="469"/>
      <c r="C396" s="471" t="s">
        <v>559</v>
      </c>
      <c r="D396" s="471" t="s">
        <v>82</v>
      </c>
      <c r="E396" s="482" t="s">
        <v>26</v>
      </c>
      <c r="F396" s="584">
        <v>9.0609999999999999</v>
      </c>
      <c r="G396" s="585">
        <v>49.37</v>
      </c>
      <c r="H396" s="585"/>
      <c r="I396" s="473"/>
      <c r="J396" s="473" t="s">
        <v>436</v>
      </c>
      <c r="K396" s="590"/>
      <c r="L396" s="593"/>
      <c r="M396" s="592">
        <f t="shared" si="12"/>
        <v>49.375042314411253</v>
      </c>
      <c r="N396" s="592">
        <f t="shared" si="13"/>
        <v>79.461428098443889</v>
      </c>
    </row>
    <row r="397" spans="1:14" x14ac:dyDescent="0.2">
      <c r="A397" s="469">
        <v>37879</v>
      </c>
      <c r="B397" s="469"/>
      <c r="C397" s="471" t="s">
        <v>559</v>
      </c>
      <c r="D397" s="471" t="s">
        <v>82</v>
      </c>
      <c r="E397" s="482" t="s">
        <v>26</v>
      </c>
      <c r="F397" s="584">
        <v>9.0950000000000006</v>
      </c>
      <c r="G397" s="585">
        <v>49.19</v>
      </c>
      <c r="H397" s="585"/>
      <c r="I397" s="473"/>
      <c r="J397" s="473" t="s">
        <v>436</v>
      </c>
      <c r="K397" s="590"/>
      <c r="L397" s="593"/>
      <c r="M397" s="592">
        <f t="shared" si="12"/>
        <v>49.190462716974203</v>
      </c>
      <c r="N397" s="592">
        <f t="shared" si="13"/>
        <v>79.164376030786144</v>
      </c>
    </row>
    <row r="398" spans="1:14" x14ac:dyDescent="0.2">
      <c r="A398" s="469">
        <v>40436</v>
      </c>
      <c r="B398" s="470">
        <v>0.75</v>
      </c>
      <c r="C398" s="471" t="s">
        <v>111</v>
      </c>
      <c r="D398" s="471" t="s">
        <v>75</v>
      </c>
      <c r="E398" s="482" t="s">
        <v>26</v>
      </c>
      <c r="F398" s="584">
        <v>6.3550000000000004</v>
      </c>
      <c r="G398" s="585">
        <v>70.400000000000006</v>
      </c>
      <c r="H398" s="585">
        <v>113.3</v>
      </c>
      <c r="I398" s="473">
        <v>179</v>
      </c>
      <c r="J398" s="473" t="s">
        <v>127</v>
      </c>
      <c r="K398" s="472" t="s">
        <v>709</v>
      </c>
      <c r="L398" s="593"/>
      <c r="M398" s="592">
        <f t="shared" si="12"/>
        <v>70.399253880547661</v>
      </c>
      <c r="N398" s="592">
        <f t="shared" si="13"/>
        <v>113.29661683713611</v>
      </c>
    </row>
    <row r="399" spans="1:14" x14ac:dyDescent="0.2">
      <c r="A399" s="469">
        <v>40437</v>
      </c>
      <c r="B399" s="470">
        <v>0.7583333333333333</v>
      </c>
      <c r="C399" s="471" t="s">
        <v>111</v>
      </c>
      <c r="D399" s="471" t="s">
        <v>75</v>
      </c>
      <c r="E399" s="482" t="s">
        <v>26</v>
      </c>
      <c r="F399" s="584">
        <v>6.3819999999999997</v>
      </c>
      <c r="G399" s="585">
        <v>70.099999999999994</v>
      </c>
      <c r="H399" s="585">
        <v>112.82</v>
      </c>
      <c r="I399" s="473">
        <v>287</v>
      </c>
      <c r="J399" s="473" t="s">
        <v>127</v>
      </c>
      <c r="K399" s="472" t="s">
        <v>709</v>
      </c>
      <c r="L399" s="593"/>
      <c r="M399" s="592">
        <f t="shared" si="12"/>
        <v>70.101419368674456</v>
      </c>
      <c r="N399" s="592">
        <f t="shared" si="13"/>
        <v>112.81729865246007</v>
      </c>
    </row>
    <row r="400" spans="1:14" x14ac:dyDescent="0.2">
      <c r="A400" s="469">
        <v>40799</v>
      </c>
      <c r="B400" s="471"/>
      <c r="C400" s="471" t="s">
        <v>111</v>
      </c>
      <c r="D400" s="471" t="s">
        <v>84</v>
      </c>
      <c r="E400" s="482" t="s">
        <v>26</v>
      </c>
      <c r="F400" s="584">
        <v>6.431</v>
      </c>
      <c r="G400" s="585">
        <v>69.569999999999993</v>
      </c>
      <c r="H400" s="585">
        <v>111.96</v>
      </c>
      <c r="I400" s="473">
        <v>82</v>
      </c>
      <c r="J400" s="473" t="s">
        <v>127</v>
      </c>
      <c r="K400" s="472" t="s">
        <v>709</v>
      </c>
      <c r="L400" s="593"/>
      <c r="M400" s="592">
        <f t="shared" si="12"/>
        <v>69.567292553394566</v>
      </c>
      <c r="N400" s="592">
        <f t="shared" si="13"/>
        <v>111.95770486705023</v>
      </c>
    </row>
    <row r="401" spans="1:14" x14ac:dyDescent="0.2">
      <c r="A401" s="469">
        <v>40799</v>
      </c>
      <c r="B401" s="471"/>
      <c r="C401" s="471" t="s">
        <v>111</v>
      </c>
      <c r="D401" s="471" t="s">
        <v>84</v>
      </c>
      <c r="E401" s="482" t="s">
        <v>26</v>
      </c>
      <c r="F401" s="584">
        <v>6.5250000000000004</v>
      </c>
      <c r="G401" s="585">
        <v>68.569999999999993</v>
      </c>
      <c r="H401" s="585">
        <v>110.35</v>
      </c>
      <c r="I401" s="473">
        <v>308</v>
      </c>
      <c r="J401" s="473" t="s">
        <v>127</v>
      </c>
      <c r="K401" s="472" t="s">
        <v>709</v>
      </c>
      <c r="L401" s="593"/>
      <c r="M401" s="592">
        <f t="shared" si="12"/>
        <v>68.565097074464418</v>
      </c>
      <c r="N401" s="592">
        <f t="shared" si="13"/>
        <v>110.34482758620689</v>
      </c>
    </row>
    <row r="402" spans="1:14" x14ac:dyDescent="0.2">
      <c r="A402" s="469">
        <v>40074</v>
      </c>
      <c r="B402" s="470">
        <v>0.75069444444444444</v>
      </c>
      <c r="C402" s="482" t="s">
        <v>111</v>
      </c>
      <c r="D402" s="471" t="s">
        <v>75</v>
      </c>
      <c r="E402" s="482" t="s">
        <v>26</v>
      </c>
      <c r="F402" s="584">
        <v>6.718</v>
      </c>
      <c r="G402" s="585">
        <v>66.594999999999999</v>
      </c>
      <c r="H402" s="585">
        <v>107.175</v>
      </c>
      <c r="I402" s="473">
        <v>152</v>
      </c>
      <c r="J402" s="473" t="s">
        <v>17</v>
      </c>
      <c r="K402" s="472" t="s">
        <v>709</v>
      </c>
      <c r="L402" s="593"/>
      <c r="M402" s="592">
        <f t="shared" si="12"/>
        <v>66.595304913795843</v>
      </c>
      <c r="N402" s="592">
        <f t="shared" si="13"/>
        <v>107.17475439118786</v>
      </c>
    </row>
    <row r="403" spans="1:14" x14ac:dyDescent="0.2">
      <c r="A403" s="469">
        <v>40802</v>
      </c>
      <c r="B403" s="471"/>
      <c r="C403" s="471" t="s">
        <v>111</v>
      </c>
      <c r="D403" s="471" t="s">
        <v>75</v>
      </c>
      <c r="E403" s="482" t="s">
        <v>26</v>
      </c>
      <c r="F403" s="584">
        <v>6.8940000000000001</v>
      </c>
      <c r="G403" s="585">
        <v>64.900000000000006</v>
      </c>
      <c r="H403" s="585">
        <v>104.44</v>
      </c>
      <c r="I403" s="473">
        <v>31</v>
      </c>
      <c r="J403" s="473" t="s">
        <v>127</v>
      </c>
      <c r="K403" s="472" t="s">
        <v>709</v>
      </c>
      <c r="L403" s="593"/>
      <c r="M403" s="592">
        <f t="shared" si="12"/>
        <v>64.895163680139305</v>
      </c>
      <c r="N403" s="592">
        <f t="shared" si="13"/>
        <v>104.43864229765013</v>
      </c>
    </row>
    <row r="404" spans="1:14" x14ac:dyDescent="0.2">
      <c r="A404" s="469">
        <v>41163</v>
      </c>
      <c r="B404" s="470">
        <v>0.36874999999999997</v>
      </c>
      <c r="C404" s="471" t="s">
        <v>111</v>
      </c>
      <c r="D404" s="471" t="s">
        <v>75</v>
      </c>
      <c r="E404" s="482" t="s">
        <v>26</v>
      </c>
      <c r="F404" s="584">
        <v>7</v>
      </c>
      <c r="G404" s="585">
        <v>63.91</v>
      </c>
      <c r="H404" s="585">
        <v>102.86</v>
      </c>
      <c r="I404" s="473">
        <v>165</v>
      </c>
      <c r="J404" s="473" t="s">
        <v>17</v>
      </c>
      <c r="K404" s="472" t="s">
        <v>709</v>
      </c>
      <c r="L404" s="593"/>
      <c r="M404" s="592">
        <f t="shared" si="12"/>
        <v>63.912465487268626</v>
      </c>
      <c r="N404" s="592">
        <f t="shared" si="13"/>
        <v>102.85714285714286</v>
      </c>
    </row>
    <row r="405" spans="1:14" x14ac:dyDescent="0.2">
      <c r="A405" s="469">
        <v>40073</v>
      </c>
      <c r="B405" s="470">
        <v>0.7597222222222223</v>
      </c>
      <c r="C405" s="482" t="s">
        <v>111</v>
      </c>
      <c r="D405" s="471" t="s">
        <v>75</v>
      </c>
      <c r="E405" s="482" t="s">
        <v>26</v>
      </c>
      <c r="F405" s="584">
        <v>7.2119999999999997</v>
      </c>
      <c r="G405" s="585">
        <v>62.033999999999999</v>
      </c>
      <c r="H405" s="585">
        <v>99.834000000000003</v>
      </c>
      <c r="I405" s="473">
        <v>301</v>
      </c>
      <c r="J405" s="473" t="s">
        <v>17</v>
      </c>
      <c r="K405" s="472" t="s">
        <v>709</v>
      </c>
      <c r="L405" s="593"/>
      <c r="M405" s="592">
        <f t="shared" si="12"/>
        <v>62.033729674276266</v>
      </c>
      <c r="N405" s="592">
        <f t="shared" si="13"/>
        <v>99.83361064891848</v>
      </c>
    </row>
    <row r="406" spans="1:14" x14ac:dyDescent="0.2">
      <c r="A406" s="474">
        <v>39708</v>
      </c>
      <c r="B406" s="474"/>
      <c r="C406" s="482" t="s">
        <v>111</v>
      </c>
      <c r="D406" s="471" t="s">
        <v>84</v>
      </c>
      <c r="E406" s="482" t="s">
        <v>26</v>
      </c>
      <c r="F406" s="586">
        <v>7.3090000000000002</v>
      </c>
      <c r="G406" s="587">
        <v>61.21</v>
      </c>
      <c r="H406" s="587">
        <v>98.51</v>
      </c>
      <c r="I406" s="475">
        <v>1.2</v>
      </c>
      <c r="J406" s="475" t="s">
        <v>17</v>
      </c>
      <c r="K406" s="472" t="s">
        <v>709</v>
      </c>
      <c r="L406" s="593"/>
      <c r="M406" s="592">
        <f t="shared" si="12"/>
        <v>61.210460857966943</v>
      </c>
      <c r="N406" s="592">
        <f t="shared" si="13"/>
        <v>98.508687919003975</v>
      </c>
    </row>
    <row r="407" spans="1:14" x14ac:dyDescent="0.2">
      <c r="A407" s="469">
        <v>38247</v>
      </c>
      <c r="B407" s="469"/>
      <c r="C407" s="471" t="s">
        <v>111</v>
      </c>
      <c r="D407" s="471" t="s">
        <v>541</v>
      </c>
      <c r="E407" s="482" t="s">
        <v>26</v>
      </c>
      <c r="F407" s="588">
        <v>7.47</v>
      </c>
      <c r="G407" s="589">
        <v>59.89</v>
      </c>
      <c r="H407" s="589"/>
      <c r="I407" s="478"/>
      <c r="J407" s="478" t="s">
        <v>17</v>
      </c>
      <c r="K407" s="472" t="s">
        <v>709</v>
      </c>
      <c r="L407" s="593"/>
      <c r="M407" s="592">
        <f t="shared" si="12"/>
        <v>59.891199251791228</v>
      </c>
      <c r="N407" s="592">
        <f t="shared" si="13"/>
        <v>96.385542168674718</v>
      </c>
    </row>
    <row r="408" spans="1:14" x14ac:dyDescent="0.2">
      <c r="A408" s="469">
        <v>40072</v>
      </c>
      <c r="B408" s="470">
        <v>0.75555555555555554</v>
      </c>
      <c r="C408" s="482" t="s">
        <v>111</v>
      </c>
      <c r="D408" s="471" t="s">
        <v>75</v>
      </c>
      <c r="E408" s="482" t="s">
        <v>26</v>
      </c>
      <c r="F408" s="584">
        <v>7.5350000000000001</v>
      </c>
      <c r="G408" s="585">
        <v>59.375</v>
      </c>
      <c r="H408" s="585">
        <v>95.554000000000002</v>
      </c>
      <c r="I408" s="473">
        <v>67</v>
      </c>
      <c r="J408" s="473" t="s">
        <v>17</v>
      </c>
      <c r="K408" s="472" t="s">
        <v>709</v>
      </c>
      <c r="L408" s="593"/>
      <c r="M408" s="592">
        <f t="shared" si="12"/>
        <v>59.374553206487114</v>
      </c>
      <c r="N408" s="592">
        <f t="shared" si="13"/>
        <v>95.554080955540812</v>
      </c>
    </row>
    <row r="409" spans="1:14" x14ac:dyDescent="0.2">
      <c r="A409" s="469">
        <v>40072</v>
      </c>
      <c r="B409" s="470">
        <v>0.31180555555555556</v>
      </c>
      <c r="C409" s="482" t="s">
        <v>111</v>
      </c>
      <c r="D409" s="471" t="s">
        <v>75</v>
      </c>
      <c r="E409" s="482" t="s">
        <v>26</v>
      </c>
      <c r="F409" s="584">
        <v>8.51</v>
      </c>
      <c r="G409" s="585">
        <v>52.572000000000003</v>
      </c>
      <c r="H409" s="585">
        <v>84.606999999999999</v>
      </c>
      <c r="I409" s="473">
        <v>226</v>
      </c>
      <c r="J409" s="473" t="s">
        <v>17</v>
      </c>
      <c r="K409" s="472" t="s">
        <v>709</v>
      </c>
      <c r="L409" s="593"/>
      <c r="M409" s="592">
        <f t="shared" si="12"/>
        <v>52.571945759210386</v>
      </c>
      <c r="N409" s="592">
        <f t="shared" si="13"/>
        <v>84.6063454759107</v>
      </c>
    </row>
    <row r="410" spans="1:14" x14ac:dyDescent="0.2">
      <c r="A410" s="474">
        <v>39708</v>
      </c>
      <c r="B410" s="474"/>
      <c r="C410" s="482" t="s">
        <v>111</v>
      </c>
      <c r="D410" s="471" t="s">
        <v>84</v>
      </c>
      <c r="E410" s="482" t="s">
        <v>26</v>
      </c>
      <c r="F410" s="586">
        <v>2.2170000000000001</v>
      </c>
      <c r="G410" s="587">
        <v>43.67</v>
      </c>
      <c r="H410" s="587">
        <v>87.62</v>
      </c>
      <c r="I410" s="475">
        <v>1.65</v>
      </c>
      <c r="J410" s="475" t="s">
        <v>17</v>
      </c>
      <c r="K410" s="472" t="s">
        <v>709</v>
      </c>
      <c r="L410" s="593"/>
      <c r="M410" s="592">
        <f t="shared" si="12"/>
        <v>201.79849274284186</v>
      </c>
      <c r="N410" s="592">
        <f t="shared" si="13"/>
        <v>324.76319350473614</v>
      </c>
    </row>
    <row r="411" spans="1:14" x14ac:dyDescent="0.2">
      <c r="A411" s="469">
        <v>40070</v>
      </c>
      <c r="B411" s="470">
        <v>0.36805555555555558</v>
      </c>
      <c r="C411" s="578" t="s">
        <v>331</v>
      </c>
      <c r="D411" s="471"/>
      <c r="E411" s="482" t="s">
        <v>26</v>
      </c>
      <c r="F411" s="584">
        <v>12.629</v>
      </c>
      <c r="G411" s="585">
        <v>35.424999999999997</v>
      </c>
      <c r="H411" s="585">
        <v>57.012</v>
      </c>
      <c r="I411" s="473">
        <v>237</v>
      </c>
      <c r="J411" s="473" t="s">
        <v>17</v>
      </c>
      <c r="K411" s="590" t="s">
        <v>707</v>
      </c>
      <c r="L411" s="593"/>
      <c r="M411" s="592">
        <f t="shared" si="12"/>
        <v>35.425390641450662</v>
      </c>
      <c r="N411" s="592">
        <f t="shared" si="13"/>
        <v>57.011639876474781</v>
      </c>
    </row>
    <row r="412" spans="1:14" x14ac:dyDescent="0.2">
      <c r="A412" s="469">
        <v>40073</v>
      </c>
      <c r="B412" s="470">
        <v>0.38055555555555554</v>
      </c>
      <c r="C412" s="471" t="s">
        <v>680</v>
      </c>
      <c r="D412" s="471" t="s">
        <v>678</v>
      </c>
      <c r="E412" s="482" t="s">
        <v>26</v>
      </c>
      <c r="F412" s="584">
        <v>8.9740000000000002</v>
      </c>
      <c r="G412" s="585">
        <v>49.853999999999999</v>
      </c>
      <c r="H412" s="585">
        <v>80.231999999999999</v>
      </c>
      <c r="I412" s="473">
        <v>58</v>
      </c>
      <c r="J412" s="473" t="s">
        <v>17</v>
      </c>
      <c r="K412" s="590" t="s">
        <v>707</v>
      </c>
      <c r="L412" s="593"/>
      <c r="M412" s="592">
        <f t="shared" si="12"/>
        <v>49.853717228758683</v>
      </c>
      <c r="N412" s="592">
        <f t="shared" si="13"/>
        <v>80.23178069979943</v>
      </c>
    </row>
    <row r="413" spans="1:14" x14ac:dyDescent="0.2">
      <c r="A413" s="469">
        <v>40071</v>
      </c>
      <c r="B413" s="470">
        <v>0.32430555555555557</v>
      </c>
      <c r="C413" s="471" t="s">
        <v>680</v>
      </c>
      <c r="D413" s="471" t="s">
        <v>678</v>
      </c>
      <c r="E413" s="482" t="s">
        <v>26</v>
      </c>
      <c r="F413" s="584">
        <v>10.507</v>
      </c>
      <c r="G413" s="585">
        <v>42.58</v>
      </c>
      <c r="H413" s="585">
        <v>68.525999999999996</v>
      </c>
      <c r="I413" s="473">
        <v>122</v>
      </c>
      <c r="J413" s="473" t="s">
        <v>17</v>
      </c>
      <c r="K413" s="590" t="s">
        <v>707</v>
      </c>
      <c r="L413" s="593"/>
      <c r="M413" s="592">
        <f t="shared" si="12"/>
        <v>42.579923709039733</v>
      </c>
      <c r="N413" s="592">
        <f t="shared" si="13"/>
        <v>68.525744741600846</v>
      </c>
    </row>
    <row r="414" spans="1:14" x14ac:dyDescent="0.2">
      <c r="A414" s="474">
        <v>39709</v>
      </c>
      <c r="B414" s="474"/>
      <c r="C414" s="471" t="s">
        <v>135</v>
      </c>
      <c r="D414" s="471" t="s">
        <v>297</v>
      </c>
      <c r="E414" s="482" t="s">
        <v>16</v>
      </c>
      <c r="F414" s="586">
        <v>5.4340000000000002</v>
      </c>
      <c r="G414" s="587">
        <v>82.33</v>
      </c>
      <c r="H414" s="587">
        <v>132.5</v>
      </c>
      <c r="I414" s="475">
        <v>0.12</v>
      </c>
      <c r="J414" s="475" t="s">
        <v>17</v>
      </c>
      <c r="K414" s="472" t="s">
        <v>460</v>
      </c>
      <c r="L414" s="593"/>
      <c r="M414" s="592">
        <f t="shared" si="12"/>
        <v>82.331111227618777</v>
      </c>
      <c r="N414" s="592">
        <f t="shared" si="13"/>
        <v>132.49907986750094</v>
      </c>
    </row>
    <row r="415" spans="1:14" x14ac:dyDescent="0.2">
      <c r="A415" s="469">
        <v>40436</v>
      </c>
      <c r="B415" s="470">
        <v>0.77430555555555547</v>
      </c>
      <c r="C415" s="471" t="s">
        <v>135</v>
      </c>
      <c r="D415" s="471" t="s">
        <v>292</v>
      </c>
      <c r="E415" s="482" t="s">
        <v>16</v>
      </c>
      <c r="F415" s="584">
        <v>5.4889999999999999</v>
      </c>
      <c r="G415" s="585">
        <v>81.510000000000005</v>
      </c>
      <c r="H415" s="585">
        <v>131.16999999999999</v>
      </c>
      <c r="I415" s="473">
        <v>119</v>
      </c>
      <c r="J415" s="473" t="s">
        <v>127</v>
      </c>
      <c r="K415" s="472" t="s">
        <v>460</v>
      </c>
      <c r="L415" s="593"/>
      <c r="M415" s="592">
        <f t="shared" si="12"/>
        <v>81.506150193273896</v>
      </c>
      <c r="N415" s="592">
        <f t="shared" si="13"/>
        <v>131.17143377664422</v>
      </c>
    </row>
    <row r="416" spans="1:14" x14ac:dyDescent="0.2">
      <c r="A416" s="469">
        <v>40439</v>
      </c>
      <c r="B416" s="470">
        <v>0.77708333333333324</v>
      </c>
      <c r="C416" s="471" t="s">
        <v>135</v>
      </c>
      <c r="D416" s="471" t="s">
        <v>292</v>
      </c>
      <c r="E416" s="482" t="s">
        <v>16</v>
      </c>
      <c r="F416" s="584">
        <v>5.5010000000000003</v>
      </c>
      <c r="G416" s="585">
        <v>81.33</v>
      </c>
      <c r="H416" s="585">
        <v>130.88999999999999</v>
      </c>
      <c r="I416" s="473">
        <v>273</v>
      </c>
      <c r="J416" s="473" t="s">
        <v>127</v>
      </c>
      <c r="K416" s="472" t="s">
        <v>460</v>
      </c>
      <c r="L416" s="593"/>
      <c r="M416" s="592">
        <f t="shared" si="12"/>
        <v>81.328350919992801</v>
      </c>
      <c r="N416" s="592">
        <f t="shared" si="13"/>
        <v>130.8852935829849</v>
      </c>
    </row>
    <row r="417" spans="1:14" x14ac:dyDescent="0.2">
      <c r="A417" s="469">
        <v>37534</v>
      </c>
      <c r="B417" s="469"/>
      <c r="C417" s="471" t="s">
        <v>135</v>
      </c>
      <c r="D417" s="471" t="s">
        <v>592</v>
      </c>
      <c r="E417" s="482" t="s">
        <v>16</v>
      </c>
      <c r="F417" s="584"/>
      <c r="G417" s="585">
        <v>81</v>
      </c>
      <c r="H417" s="585"/>
      <c r="I417" s="483"/>
      <c r="J417" s="473" t="s">
        <v>476</v>
      </c>
      <c r="K417" s="472" t="s">
        <v>460</v>
      </c>
      <c r="L417" s="593"/>
      <c r="M417" s="592" t="e">
        <f t="shared" si="12"/>
        <v>#DIV/0!</v>
      </c>
      <c r="N417" s="592" t="e">
        <f t="shared" si="13"/>
        <v>#DIV/0!</v>
      </c>
    </row>
    <row r="418" spans="1:14" x14ac:dyDescent="0.2">
      <c r="A418" s="469">
        <v>37170</v>
      </c>
      <c r="B418" s="469"/>
      <c r="C418" s="471" t="s">
        <v>135</v>
      </c>
      <c r="D418" s="471" t="s">
        <v>465</v>
      </c>
      <c r="E418" s="482" t="s">
        <v>16</v>
      </c>
      <c r="F418" s="584">
        <v>5.55</v>
      </c>
      <c r="G418" s="585">
        <v>80.55</v>
      </c>
      <c r="H418" s="585"/>
      <c r="I418" s="473"/>
      <c r="J418" s="473" t="s">
        <v>623</v>
      </c>
      <c r="K418" s="472" t="s">
        <v>460</v>
      </c>
      <c r="L418" s="593"/>
      <c r="M418" s="592">
        <f t="shared" si="12"/>
        <v>80.610316830789273</v>
      </c>
      <c r="N418" s="592">
        <f t="shared" si="13"/>
        <v>129.72972972972974</v>
      </c>
    </row>
    <row r="419" spans="1:14" x14ac:dyDescent="0.2">
      <c r="A419" s="474">
        <v>39709</v>
      </c>
      <c r="B419" s="474"/>
      <c r="C419" s="471" t="s">
        <v>135</v>
      </c>
      <c r="D419" s="471" t="s">
        <v>297</v>
      </c>
      <c r="E419" s="482" t="s">
        <v>16</v>
      </c>
      <c r="F419" s="586">
        <v>5.5670000000000002</v>
      </c>
      <c r="G419" s="587">
        <v>80.36</v>
      </c>
      <c r="H419" s="587">
        <v>129.33000000000001</v>
      </c>
      <c r="I419" s="475">
        <v>0.92</v>
      </c>
      <c r="J419" s="475" t="s">
        <v>17</v>
      </c>
      <c r="K419" s="472" t="s">
        <v>460</v>
      </c>
      <c r="L419" s="593"/>
      <c r="M419" s="592">
        <f t="shared" si="12"/>
        <v>80.364156351873618</v>
      </c>
      <c r="N419" s="592">
        <f t="shared" si="13"/>
        <v>129.33357283994971</v>
      </c>
    </row>
    <row r="420" spans="1:14" x14ac:dyDescent="0.2">
      <c r="A420" s="469">
        <v>40801</v>
      </c>
      <c r="B420" s="471"/>
      <c r="C420" s="471" t="s">
        <v>135</v>
      </c>
      <c r="D420" s="471" t="s">
        <v>136</v>
      </c>
      <c r="E420" s="482" t="s">
        <v>16</v>
      </c>
      <c r="F420" s="584">
        <v>5.5759999999999996</v>
      </c>
      <c r="G420" s="585">
        <v>80.23</v>
      </c>
      <c r="H420" s="585">
        <v>129.13</v>
      </c>
      <c r="I420" s="473">
        <v>247</v>
      </c>
      <c r="J420" s="473" t="s">
        <v>127</v>
      </c>
      <c r="K420" s="472" t="s">
        <v>460</v>
      </c>
      <c r="L420" s="593"/>
      <c r="M420" s="592">
        <f t="shared" si="12"/>
        <v>80.234443760918296</v>
      </c>
      <c r="N420" s="592">
        <f t="shared" si="13"/>
        <v>129.12482065997133</v>
      </c>
    </row>
    <row r="421" spans="1:14" x14ac:dyDescent="0.2">
      <c r="A421" s="474">
        <v>39706</v>
      </c>
      <c r="B421" s="474"/>
      <c r="C421" s="471" t="s">
        <v>135</v>
      </c>
      <c r="D421" s="471" t="s">
        <v>297</v>
      </c>
      <c r="E421" s="482" t="s">
        <v>16</v>
      </c>
      <c r="F421" s="586">
        <v>5.609</v>
      </c>
      <c r="G421" s="587">
        <v>79.760000000000005</v>
      </c>
      <c r="H421" s="587">
        <v>128.37</v>
      </c>
      <c r="I421" s="475">
        <v>1.53</v>
      </c>
      <c r="J421" s="475" t="s">
        <v>17</v>
      </c>
      <c r="K421" s="472" t="s">
        <v>460</v>
      </c>
      <c r="L421" s="593"/>
      <c r="M421" s="592">
        <f t="shared" si="12"/>
        <v>79.762392300032161</v>
      </c>
      <c r="N421" s="592">
        <f t="shared" si="13"/>
        <v>128.36512747370298</v>
      </c>
    </row>
    <row r="422" spans="1:14" x14ac:dyDescent="0.2">
      <c r="A422" s="474">
        <v>38995</v>
      </c>
      <c r="B422" s="474"/>
      <c r="C422" s="471" t="s">
        <v>135</v>
      </c>
      <c r="D422" s="471" t="s">
        <v>465</v>
      </c>
      <c r="E422" s="482" t="s">
        <v>16</v>
      </c>
      <c r="F422" s="586">
        <v>5.625</v>
      </c>
      <c r="G422" s="587">
        <v>79.540000000000006</v>
      </c>
      <c r="H422" s="587">
        <v>128</v>
      </c>
      <c r="I422" s="475">
        <v>0.72</v>
      </c>
      <c r="J422" s="475" t="s">
        <v>17</v>
      </c>
      <c r="K422" s="472" t="s">
        <v>460</v>
      </c>
      <c r="L422" s="593"/>
      <c r="M422" s="592">
        <f t="shared" si="12"/>
        <v>79.535512606378731</v>
      </c>
      <c r="N422" s="592">
        <f t="shared" si="13"/>
        <v>128</v>
      </c>
    </row>
    <row r="423" spans="1:14" x14ac:dyDescent="0.2">
      <c r="A423" s="469">
        <v>39358</v>
      </c>
      <c r="B423" s="469"/>
      <c r="C423" s="471" t="s">
        <v>135</v>
      </c>
      <c r="D423" s="471" t="s">
        <v>432</v>
      </c>
      <c r="E423" s="482" t="s">
        <v>16</v>
      </c>
      <c r="F423" s="584">
        <v>5.6260000000000003</v>
      </c>
      <c r="G423" s="585">
        <v>79.52</v>
      </c>
      <c r="H423" s="585">
        <v>127.98</v>
      </c>
      <c r="I423" s="473">
        <v>1.18</v>
      </c>
      <c r="J423" s="473" t="s">
        <v>436</v>
      </c>
      <c r="K423" s="472" t="s">
        <v>460</v>
      </c>
      <c r="L423" s="593"/>
      <c r="M423" s="592">
        <f t="shared" si="12"/>
        <v>79.521375472961324</v>
      </c>
      <c r="N423" s="592">
        <f t="shared" si="13"/>
        <v>127.97724848915747</v>
      </c>
    </row>
    <row r="424" spans="1:14" x14ac:dyDescent="0.2">
      <c r="A424" s="469">
        <v>37532</v>
      </c>
      <c r="B424" s="469"/>
      <c r="C424" s="471" t="s">
        <v>135</v>
      </c>
      <c r="D424" s="471" t="s">
        <v>592</v>
      </c>
      <c r="E424" s="482" t="s">
        <v>16</v>
      </c>
      <c r="F424" s="584"/>
      <c r="G424" s="585">
        <v>79.465000000000003</v>
      </c>
      <c r="H424" s="585"/>
      <c r="I424" s="473"/>
      <c r="J424" s="473" t="s">
        <v>476</v>
      </c>
      <c r="K424" s="472" t="s">
        <v>460</v>
      </c>
      <c r="L424" s="593"/>
      <c r="M424" s="592" t="e">
        <f t="shared" si="12"/>
        <v>#DIV/0!</v>
      </c>
      <c r="N424" s="592" t="e">
        <f t="shared" si="13"/>
        <v>#DIV/0!</v>
      </c>
    </row>
    <row r="425" spans="1:14" x14ac:dyDescent="0.2">
      <c r="A425" s="469">
        <v>37533</v>
      </c>
      <c r="B425" s="469"/>
      <c r="C425" s="471" t="s">
        <v>135</v>
      </c>
      <c r="D425" s="471" t="s">
        <v>592</v>
      </c>
      <c r="E425" s="482" t="s">
        <v>16</v>
      </c>
      <c r="F425" s="584"/>
      <c r="G425" s="585">
        <v>78.995999999999995</v>
      </c>
      <c r="H425" s="585"/>
      <c r="I425" s="473"/>
      <c r="J425" s="473" t="s">
        <v>606</v>
      </c>
      <c r="K425" s="472" t="s">
        <v>460</v>
      </c>
      <c r="L425" s="593"/>
      <c r="M425" s="592" t="e">
        <f t="shared" si="12"/>
        <v>#DIV/0!</v>
      </c>
      <c r="N425" s="592" t="e">
        <f t="shared" si="13"/>
        <v>#DIV/0!</v>
      </c>
    </row>
    <row r="426" spans="1:14" x14ac:dyDescent="0.2">
      <c r="A426" s="469">
        <v>40803</v>
      </c>
      <c r="B426" s="471"/>
      <c r="C426" s="471" t="s">
        <v>135</v>
      </c>
      <c r="D426" s="471" t="s">
        <v>136</v>
      </c>
      <c r="E426" s="482" t="s">
        <v>16</v>
      </c>
      <c r="F426" s="584">
        <v>5.6639999999999997</v>
      </c>
      <c r="G426" s="585">
        <v>78.989999999999995</v>
      </c>
      <c r="H426" s="585">
        <v>127.12</v>
      </c>
      <c r="I426" s="473">
        <v>104</v>
      </c>
      <c r="J426" s="473" t="s">
        <v>127</v>
      </c>
      <c r="K426" s="472" t="s">
        <v>460</v>
      </c>
      <c r="L426" s="593"/>
      <c r="M426" s="592">
        <f t="shared" si="12"/>
        <v>78.987863420000068</v>
      </c>
      <c r="N426" s="592">
        <f t="shared" si="13"/>
        <v>127.11864406779661</v>
      </c>
    </row>
    <row r="427" spans="1:14" x14ac:dyDescent="0.2">
      <c r="A427" s="469">
        <v>40434</v>
      </c>
      <c r="B427" s="470">
        <v>0.78125</v>
      </c>
      <c r="C427" s="471" t="s">
        <v>135</v>
      </c>
      <c r="D427" s="471" t="s">
        <v>292</v>
      </c>
      <c r="E427" s="482" t="s">
        <v>16</v>
      </c>
      <c r="F427" s="584">
        <v>5.6890000000000001</v>
      </c>
      <c r="G427" s="585">
        <v>78.64</v>
      </c>
      <c r="H427" s="585">
        <v>126.56</v>
      </c>
      <c r="I427" s="473">
        <v>275</v>
      </c>
      <c r="J427" s="473" t="s">
        <v>127</v>
      </c>
      <c r="K427" s="472" t="s">
        <v>460</v>
      </c>
      <c r="L427" s="593"/>
      <c r="M427" s="592">
        <f t="shared" si="12"/>
        <v>78.640755565280443</v>
      </c>
      <c r="N427" s="592">
        <f t="shared" si="13"/>
        <v>126.5600281244507</v>
      </c>
    </row>
    <row r="428" spans="1:14" x14ac:dyDescent="0.2">
      <c r="A428" s="469">
        <v>40435</v>
      </c>
      <c r="B428" s="470">
        <v>0.78263888888888899</v>
      </c>
      <c r="C428" s="471" t="s">
        <v>135</v>
      </c>
      <c r="D428" s="471" t="s">
        <v>297</v>
      </c>
      <c r="E428" s="482" t="s">
        <v>16</v>
      </c>
      <c r="F428" s="584">
        <v>5.7069999999999999</v>
      </c>
      <c r="G428" s="585">
        <v>78.39</v>
      </c>
      <c r="H428" s="585">
        <v>126.16</v>
      </c>
      <c r="I428" s="473">
        <v>294</v>
      </c>
      <c r="J428" s="473" t="s">
        <v>127</v>
      </c>
      <c r="K428" s="472" t="s">
        <v>460</v>
      </c>
      <c r="L428" s="593"/>
      <c r="M428" s="592">
        <f t="shared" si="12"/>
        <v>78.392720941103974</v>
      </c>
      <c r="N428" s="592">
        <f t="shared" si="13"/>
        <v>126.16085509024008</v>
      </c>
    </row>
    <row r="429" spans="1:14" x14ac:dyDescent="0.2">
      <c r="A429" s="474">
        <v>38996</v>
      </c>
      <c r="B429" s="474"/>
      <c r="C429" s="471" t="s">
        <v>135</v>
      </c>
      <c r="D429" s="471" t="s">
        <v>465</v>
      </c>
      <c r="E429" s="482" t="s">
        <v>16</v>
      </c>
      <c r="F429" s="586" t="s">
        <v>471</v>
      </c>
      <c r="G429" s="587">
        <v>77.94</v>
      </c>
      <c r="H429" s="587">
        <v>125.44</v>
      </c>
      <c r="I429" s="475">
        <v>1.61</v>
      </c>
      <c r="J429" s="475" t="s">
        <v>17</v>
      </c>
      <c r="K429" s="472" t="s">
        <v>460</v>
      </c>
      <c r="L429" s="593"/>
      <c r="M429" s="592" t="e">
        <f t="shared" si="12"/>
        <v>#VALUE!</v>
      </c>
      <c r="N429" s="592" t="e">
        <f t="shared" si="13"/>
        <v>#VALUE!</v>
      </c>
    </row>
    <row r="430" spans="1:14" x14ac:dyDescent="0.2">
      <c r="A430" s="474">
        <v>38994</v>
      </c>
      <c r="B430" s="474"/>
      <c r="C430" s="471" t="s">
        <v>135</v>
      </c>
      <c r="D430" s="471" t="s">
        <v>465</v>
      </c>
      <c r="E430" s="482" t="s">
        <v>16</v>
      </c>
      <c r="F430" s="586">
        <v>5.7480000000000002</v>
      </c>
      <c r="G430" s="587">
        <v>77.832999999999998</v>
      </c>
      <c r="H430" s="587">
        <v>125.261</v>
      </c>
      <c r="I430" s="475">
        <v>0.88</v>
      </c>
      <c r="J430" s="475" t="s">
        <v>17</v>
      </c>
      <c r="K430" s="472" t="s">
        <v>460</v>
      </c>
      <c r="L430" s="593"/>
      <c r="M430" s="592">
        <f t="shared" si="12"/>
        <v>77.833552263549123</v>
      </c>
      <c r="N430" s="592">
        <f t="shared" si="13"/>
        <v>125.26096033402924</v>
      </c>
    </row>
    <row r="431" spans="1:14" x14ac:dyDescent="0.2">
      <c r="A431" s="469">
        <v>37169</v>
      </c>
      <c r="B431" s="469"/>
      <c r="C431" s="471" t="s">
        <v>135</v>
      </c>
      <c r="D431" s="471" t="s">
        <v>465</v>
      </c>
      <c r="E431" s="482" t="s">
        <v>16</v>
      </c>
      <c r="F431" s="584">
        <v>5.76</v>
      </c>
      <c r="G431" s="585">
        <v>77.59</v>
      </c>
      <c r="H431" s="585"/>
      <c r="I431" s="473"/>
      <c r="J431" s="473" t="s">
        <v>623</v>
      </c>
      <c r="K431" s="472" t="s">
        <v>460</v>
      </c>
      <c r="L431" s="593"/>
      <c r="M431" s="592">
        <f t="shared" si="12"/>
        <v>77.671399029666745</v>
      </c>
      <c r="N431" s="592">
        <f t="shared" si="13"/>
        <v>125</v>
      </c>
    </row>
    <row r="432" spans="1:14" x14ac:dyDescent="0.2">
      <c r="A432" s="474">
        <v>39710</v>
      </c>
      <c r="B432" s="474"/>
      <c r="C432" s="471" t="s">
        <v>135</v>
      </c>
      <c r="D432" s="471" t="s">
        <v>410</v>
      </c>
      <c r="E432" s="482" t="s">
        <v>16</v>
      </c>
      <c r="F432" s="586">
        <v>5.7919999999999998</v>
      </c>
      <c r="G432" s="587">
        <v>77.239999999999995</v>
      </c>
      <c r="H432" s="587">
        <v>124.31</v>
      </c>
      <c r="I432" s="475">
        <v>1.1299999999999999</v>
      </c>
      <c r="J432" s="475" t="s">
        <v>17</v>
      </c>
      <c r="K432" s="472" t="s">
        <v>460</v>
      </c>
      <c r="L432" s="593"/>
      <c r="M432" s="592">
        <f t="shared" si="12"/>
        <v>77.242275278121625</v>
      </c>
      <c r="N432" s="592">
        <f t="shared" si="13"/>
        <v>124.30939226519338</v>
      </c>
    </row>
    <row r="433" spans="1:14" x14ac:dyDescent="0.2">
      <c r="A433" s="469">
        <v>37168</v>
      </c>
      <c r="B433" s="469"/>
      <c r="C433" s="471" t="s">
        <v>135</v>
      </c>
      <c r="D433" s="471" t="s">
        <v>465</v>
      </c>
      <c r="E433" s="482" t="s">
        <v>16</v>
      </c>
      <c r="F433" s="584">
        <v>5.81</v>
      </c>
      <c r="G433" s="585">
        <v>77.03</v>
      </c>
      <c r="H433" s="585"/>
      <c r="I433" s="473"/>
      <c r="J433" s="473" t="s">
        <v>623</v>
      </c>
      <c r="K433" s="472" t="s">
        <v>460</v>
      </c>
      <c r="L433" s="593"/>
      <c r="M433" s="592">
        <f t="shared" si="12"/>
        <v>77.002970466588707</v>
      </c>
      <c r="N433" s="592">
        <f t="shared" si="13"/>
        <v>123.92426850258177</v>
      </c>
    </row>
    <row r="434" spans="1:14" x14ac:dyDescent="0.2">
      <c r="A434" s="469">
        <v>38631</v>
      </c>
      <c r="B434" s="469"/>
      <c r="C434" s="471" t="s">
        <v>135</v>
      </c>
      <c r="D434" s="471" t="s">
        <v>465</v>
      </c>
      <c r="E434" s="482" t="s">
        <v>16</v>
      </c>
      <c r="F434" s="584"/>
      <c r="G434" s="585">
        <v>76.686000000000007</v>
      </c>
      <c r="H434" s="585"/>
      <c r="I434" s="473"/>
      <c r="J434" s="473" t="s">
        <v>17</v>
      </c>
      <c r="K434" s="472" t="s">
        <v>460</v>
      </c>
      <c r="L434" s="593"/>
      <c r="M434" s="592" t="e">
        <f t="shared" si="12"/>
        <v>#DIV/0!</v>
      </c>
      <c r="N434" s="592" t="e">
        <f t="shared" si="13"/>
        <v>#DIV/0!</v>
      </c>
    </row>
    <row r="435" spans="1:14" x14ac:dyDescent="0.2">
      <c r="A435" s="469">
        <v>37165</v>
      </c>
      <c r="B435" s="469"/>
      <c r="C435" s="471" t="s">
        <v>135</v>
      </c>
      <c r="D435" s="471" t="s">
        <v>465</v>
      </c>
      <c r="E435" s="482" t="s">
        <v>16</v>
      </c>
      <c r="F435" s="584">
        <v>5.84</v>
      </c>
      <c r="G435" s="585">
        <v>76.61</v>
      </c>
      <c r="H435" s="585"/>
      <c r="I435" s="473"/>
      <c r="J435" s="473" t="s">
        <v>623</v>
      </c>
      <c r="K435" s="472" t="s">
        <v>460</v>
      </c>
      <c r="L435" s="593"/>
      <c r="M435" s="592">
        <f t="shared" si="12"/>
        <v>76.607407262137059</v>
      </c>
      <c r="N435" s="592">
        <f t="shared" si="13"/>
        <v>123.28767123287673</v>
      </c>
    </row>
    <row r="436" spans="1:14" x14ac:dyDescent="0.2">
      <c r="A436" s="469">
        <v>37880</v>
      </c>
      <c r="B436" s="469"/>
      <c r="C436" s="471" t="s">
        <v>135</v>
      </c>
      <c r="D436" s="471" t="s">
        <v>465</v>
      </c>
      <c r="E436" s="482" t="s">
        <v>16</v>
      </c>
      <c r="F436" s="584">
        <v>5.84</v>
      </c>
      <c r="G436" s="585">
        <v>76.61</v>
      </c>
      <c r="H436" s="585"/>
      <c r="I436" s="473"/>
      <c r="J436" s="473" t="s">
        <v>436</v>
      </c>
      <c r="K436" s="472" t="s">
        <v>460</v>
      </c>
      <c r="L436" s="593"/>
      <c r="M436" s="592">
        <f t="shared" si="12"/>
        <v>76.607407262137059</v>
      </c>
      <c r="N436" s="592">
        <f t="shared" si="13"/>
        <v>123.28767123287673</v>
      </c>
    </row>
    <row r="437" spans="1:14" x14ac:dyDescent="0.2">
      <c r="A437" s="474">
        <v>38997</v>
      </c>
      <c r="B437" s="474"/>
      <c r="C437" s="471" t="s">
        <v>135</v>
      </c>
      <c r="D437" s="471" t="s">
        <v>465</v>
      </c>
      <c r="E437" s="482" t="s">
        <v>16</v>
      </c>
      <c r="F437" s="586">
        <v>5.8819999999999997</v>
      </c>
      <c r="G437" s="587">
        <v>76.06</v>
      </c>
      <c r="H437" s="587">
        <v>122.41</v>
      </c>
      <c r="I437" s="475">
        <v>0.96</v>
      </c>
      <c r="J437" s="475" t="s">
        <v>17</v>
      </c>
      <c r="K437" s="472" t="s">
        <v>460</v>
      </c>
      <c r="L437" s="593"/>
      <c r="M437" s="592">
        <f t="shared" si="12"/>
        <v>76.060397553702884</v>
      </c>
      <c r="N437" s="592">
        <f t="shared" si="13"/>
        <v>122.40734444066645</v>
      </c>
    </row>
    <row r="438" spans="1:14" x14ac:dyDescent="0.2">
      <c r="A438" s="469">
        <v>37879</v>
      </c>
      <c r="B438" s="469"/>
      <c r="C438" s="471" t="s">
        <v>135</v>
      </c>
      <c r="D438" s="471" t="s">
        <v>465</v>
      </c>
      <c r="E438" s="482" t="s">
        <v>16</v>
      </c>
      <c r="F438" s="584">
        <v>5.9210000000000003</v>
      </c>
      <c r="G438" s="585">
        <v>75.56</v>
      </c>
      <c r="H438" s="585"/>
      <c r="I438" s="473"/>
      <c r="J438" s="473" t="s">
        <v>436</v>
      </c>
      <c r="K438" s="472" t="s">
        <v>460</v>
      </c>
      <c r="L438" s="593"/>
      <c r="M438" s="592">
        <f t="shared" si="12"/>
        <v>75.559408615247492</v>
      </c>
      <c r="N438" s="592">
        <f t="shared" si="13"/>
        <v>121.60108089849687</v>
      </c>
    </row>
    <row r="439" spans="1:14" x14ac:dyDescent="0.2">
      <c r="A439" s="474">
        <v>38993</v>
      </c>
      <c r="B439" s="474"/>
      <c r="C439" s="471" t="s">
        <v>135</v>
      </c>
      <c r="D439" s="471" t="s">
        <v>465</v>
      </c>
      <c r="E439" s="482" t="s">
        <v>16</v>
      </c>
      <c r="F439" s="586">
        <v>5.9850000000000003</v>
      </c>
      <c r="G439" s="587">
        <v>74.751000000000005</v>
      </c>
      <c r="H439" s="587">
        <v>120.301</v>
      </c>
      <c r="I439" s="475">
        <v>0.67</v>
      </c>
      <c r="J439" s="475" t="s">
        <v>17</v>
      </c>
      <c r="K439" s="472" t="s">
        <v>460</v>
      </c>
      <c r="L439" s="593"/>
      <c r="M439" s="592">
        <f t="shared" si="12"/>
        <v>74.751421622536412</v>
      </c>
      <c r="N439" s="592">
        <f t="shared" si="13"/>
        <v>120.30075187969925</v>
      </c>
    </row>
    <row r="440" spans="1:14" x14ac:dyDescent="0.2">
      <c r="A440" s="469">
        <v>37531</v>
      </c>
      <c r="B440" s="469"/>
      <c r="C440" s="471" t="s">
        <v>135</v>
      </c>
      <c r="D440" s="471" t="s">
        <v>592</v>
      </c>
      <c r="E440" s="482" t="s">
        <v>16</v>
      </c>
      <c r="F440" s="584"/>
      <c r="G440" s="585">
        <v>74.688999999999993</v>
      </c>
      <c r="H440" s="585"/>
      <c r="I440" s="473"/>
      <c r="J440" s="473" t="s">
        <v>534</v>
      </c>
      <c r="K440" s="472" t="s">
        <v>460</v>
      </c>
      <c r="L440" s="593"/>
      <c r="M440" s="592" t="e">
        <f t="shared" si="12"/>
        <v>#DIV/0!</v>
      </c>
      <c r="N440" s="592" t="e">
        <f t="shared" si="13"/>
        <v>#DIV/0!</v>
      </c>
    </row>
    <row r="441" spans="1:14" x14ac:dyDescent="0.2">
      <c r="A441" s="469">
        <v>38633</v>
      </c>
      <c r="B441" s="469"/>
      <c r="C441" s="471" t="s">
        <v>135</v>
      </c>
      <c r="D441" s="471" t="s">
        <v>465</v>
      </c>
      <c r="E441" s="482" t="s">
        <v>16</v>
      </c>
      <c r="F441" s="584"/>
      <c r="G441" s="585">
        <v>73.162000000000006</v>
      </c>
      <c r="H441" s="585"/>
      <c r="I441" s="473"/>
      <c r="J441" s="473" t="s">
        <v>17</v>
      </c>
      <c r="K441" s="472" t="s">
        <v>460</v>
      </c>
      <c r="L441" s="593"/>
      <c r="M441" s="592" t="e">
        <f t="shared" si="12"/>
        <v>#DIV/0!</v>
      </c>
      <c r="N441" s="592" t="e">
        <f t="shared" si="13"/>
        <v>#DIV/0!</v>
      </c>
    </row>
    <row r="442" spans="1:14" x14ac:dyDescent="0.2">
      <c r="A442" s="469">
        <v>36812</v>
      </c>
      <c r="B442" s="576"/>
      <c r="C442" s="471" t="s">
        <v>135</v>
      </c>
      <c r="D442" s="576"/>
      <c r="E442" s="482" t="s">
        <v>16</v>
      </c>
      <c r="F442" s="580">
        <v>6.15</v>
      </c>
      <c r="G442" s="581">
        <v>72.739999999999995</v>
      </c>
      <c r="H442" s="581"/>
      <c r="I442" s="577"/>
      <c r="J442" s="577" t="s">
        <v>127</v>
      </c>
      <c r="K442" s="472" t="s">
        <v>460</v>
      </c>
      <c r="L442" s="593"/>
      <c r="M442" s="592">
        <f t="shared" si="12"/>
        <v>72.745895676565908</v>
      </c>
      <c r="N442" s="592">
        <f t="shared" si="13"/>
        <v>117.07317073170731</v>
      </c>
    </row>
    <row r="443" spans="1:14" x14ac:dyDescent="0.2">
      <c r="A443" s="469">
        <v>36808</v>
      </c>
      <c r="B443" s="576"/>
      <c r="C443" s="471" t="s">
        <v>135</v>
      </c>
      <c r="D443" s="576"/>
      <c r="E443" s="482" t="s">
        <v>16</v>
      </c>
      <c r="F443" s="580">
        <v>6.18</v>
      </c>
      <c r="G443" s="581">
        <v>72.41</v>
      </c>
      <c r="H443" s="581">
        <v>116.5</v>
      </c>
      <c r="I443" s="577"/>
      <c r="J443" s="577" t="s">
        <v>127</v>
      </c>
      <c r="K443" s="472" t="s">
        <v>460</v>
      </c>
      <c r="L443" s="593"/>
      <c r="M443" s="592">
        <f t="shared" si="12"/>
        <v>72.392760260660253</v>
      </c>
      <c r="N443" s="592">
        <f t="shared" si="13"/>
        <v>116.50485436893206</v>
      </c>
    </row>
    <row r="444" spans="1:14" x14ac:dyDescent="0.2">
      <c r="A444" s="469">
        <v>38630</v>
      </c>
      <c r="B444" s="469"/>
      <c r="C444" s="471" t="s">
        <v>135</v>
      </c>
      <c r="D444" s="471" t="s">
        <v>465</v>
      </c>
      <c r="E444" s="482" t="s">
        <v>16</v>
      </c>
      <c r="F444" s="584"/>
      <c r="G444" s="585">
        <v>71.349999999999994</v>
      </c>
      <c r="H444" s="585"/>
      <c r="I444" s="473"/>
      <c r="J444" s="473" t="s">
        <v>17</v>
      </c>
      <c r="K444" s="472" t="s">
        <v>460</v>
      </c>
      <c r="L444" s="593"/>
      <c r="M444" s="592" t="e">
        <f t="shared" si="12"/>
        <v>#DIV/0!</v>
      </c>
      <c r="N444" s="592" t="e">
        <f t="shared" si="13"/>
        <v>#DIV/0!</v>
      </c>
    </row>
    <row r="445" spans="1:14" x14ac:dyDescent="0.2">
      <c r="A445" s="469">
        <v>38247</v>
      </c>
      <c r="B445" s="469"/>
      <c r="C445" s="471" t="s">
        <v>135</v>
      </c>
      <c r="D445" s="471" t="s">
        <v>465</v>
      </c>
      <c r="E445" s="482" t="s">
        <v>16</v>
      </c>
      <c r="F445" s="588">
        <v>6.31</v>
      </c>
      <c r="G445" s="589">
        <v>70.900000000000006</v>
      </c>
      <c r="H445" s="589"/>
      <c r="I445" s="478"/>
      <c r="J445" s="478" t="s">
        <v>17</v>
      </c>
      <c r="K445" s="472" t="s">
        <v>460</v>
      </c>
      <c r="L445" s="593"/>
      <c r="M445" s="592">
        <f t="shared" si="12"/>
        <v>70.901308781439056</v>
      </c>
      <c r="N445" s="592">
        <f t="shared" si="13"/>
        <v>114.10459587955627</v>
      </c>
    </row>
    <row r="446" spans="1:14" x14ac:dyDescent="0.2">
      <c r="A446" s="469">
        <v>36810</v>
      </c>
      <c r="B446" s="576"/>
      <c r="C446" s="471" t="s">
        <v>135</v>
      </c>
      <c r="D446" s="576"/>
      <c r="E446" s="482" t="s">
        <v>16</v>
      </c>
      <c r="F446" s="580">
        <v>6.39</v>
      </c>
      <c r="G446" s="581">
        <v>70.010000000000005</v>
      </c>
      <c r="H446" s="581"/>
      <c r="I446" s="577"/>
      <c r="J446" s="577" t="s">
        <v>127</v>
      </c>
      <c r="K446" s="472" t="s">
        <v>460</v>
      </c>
      <c r="L446" s="593"/>
      <c r="M446" s="592">
        <f t="shared" si="12"/>
        <v>70.013655463361573</v>
      </c>
      <c r="N446" s="592">
        <f t="shared" si="13"/>
        <v>112.67605633802818</v>
      </c>
    </row>
    <row r="447" spans="1:14" x14ac:dyDescent="0.2">
      <c r="A447" s="469">
        <v>38628</v>
      </c>
      <c r="B447" s="469"/>
      <c r="C447" s="471" t="s">
        <v>135</v>
      </c>
      <c r="D447" s="471" t="s">
        <v>465</v>
      </c>
      <c r="E447" s="482" t="s">
        <v>16</v>
      </c>
      <c r="F447" s="584"/>
      <c r="G447" s="585">
        <v>67.88</v>
      </c>
      <c r="H447" s="585"/>
      <c r="I447" s="473"/>
      <c r="J447" s="473" t="s">
        <v>17</v>
      </c>
      <c r="K447" s="472" t="s">
        <v>460</v>
      </c>
      <c r="L447" s="593"/>
      <c r="M447" s="592" t="e">
        <f t="shared" si="12"/>
        <v>#DIV/0!</v>
      </c>
      <c r="N447" s="592" t="e">
        <f t="shared" si="13"/>
        <v>#DIV/0!</v>
      </c>
    </row>
    <row r="448" spans="1:14" x14ac:dyDescent="0.2">
      <c r="A448" s="469">
        <v>37529</v>
      </c>
      <c r="B448" s="469"/>
      <c r="C448" s="471" t="s">
        <v>135</v>
      </c>
      <c r="D448" s="471" t="s">
        <v>592</v>
      </c>
      <c r="E448" s="482" t="s">
        <v>16</v>
      </c>
      <c r="F448" s="584"/>
      <c r="G448" s="585">
        <v>57.95</v>
      </c>
      <c r="H448" s="585"/>
      <c r="I448" s="473"/>
      <c r="J448" s="473" t="s">
        <v>534</v>
      </c>
      <c r="K448" s="472" t="s">
        <v>460</v>
      </c>
      <c r="L448" s="593"/>
      <c r="M448" s="592" t="e">
        <f t="shared" si="12"/>
        <v>#DIV/0!</v>
      </c>
      <c r="N448" s="592" t="e">
        <f t="shared" si="13"/>
        <v>#DIV/0!</v>
      </c>
    </row>
    <row r="449" spans="1:14" x14ac:dyDescent="0.2">
      <c r="A449" s="474">
        <v>38992</v>
      </c>
      <c r="B449" s="474"/>
      <c r="C449" s="471" t="s">
        <v>135</v>
      </c>
      <c r="D449" s="471" t="s">
        <v>459</v>
      </c>
      <c r="E449" s="482" t="s">
        <v>16</v>
      </c>
      <c r="F449" s="586">
        <v>8.25</v>
      </c>
      <c r="G449" s="587">
        <v>54.228999999999999</v>
      </c>
      <c r="H449" s="587">
        <v>87.272999999999996</v>
      </c>
      <c r="I449" s="475">
        <v>1.1399999999999999</v>
      </c>
      <c r="J449" s="475" t="s">
        <v>17</v>
      </c>
      <c r="K449" s="472" t="s">
        <v>460</v>
      </c>
      <c r="L449" s="593"/>
      <c r="M449" s="592">
        <f t="shared" ref="M449:M512" si="14">200*100/2.54/12/5280/F449*3600</f>
        <v>54.228758595258235</v>
      </c>
      <c r="N449" s="592">
        <f t="shared" ref="N449:N512" si="15">200/1000/F449*3600</f>
        <v>87.272727272727266</v>
      </c>
    </row>
    <row r="450" spans="1:14" x14ac:dyDescent="0.2">
      <c r="A450" s="469">
        <v>40074</v>
      </c>
      <c r="B450" s="470">
        <v>0.78472222222222221</v>
      </c>
      <c r="C450" s="471" t="s">
        <v>145</v>
      </c>
      <c r="D450" s="471" t="s">
        <v>136</v>
      </c>
      <c r="E450" s="482" t="s">
        <v>16</v>
      </c>
      <c r="F450" s="584">
        <v>5.4020000000000001</v>
      </c>
      <c r="G450" s="585">
        <v>82.819000000000003</v>
      </c>
      <c r="H450" s="585">
        <v>133.28399999999999</v>
      </c>
      <c r="I450" s="473">
        <v>108</v>
      </c>
      <c r="J450" s="473" t="s">
        <v>17</v>
      </c>
      <c r="K450" s="472" t="s">
        <v>460</v>
      </c>
      <c r="L450" s="593"/>
      <c r="M450" s="592">
        <f t="shared" si="14"/>
        <v>82.818818661769797</v>
      </c>
      <c r="N450" s="592">
        <f t="shared" si="15"/>
        <v>133.28396890040727</v>
      </c>
    </row>
    <row r="451" spans="1:14" x14ac:dyDescent="0.2">
      <c r="A451" s="469">
        <v>40071</v>
      </c>
      <c r="B451" s="470">
        <v>0.77847222222222223</v>
      </c>
      <c r="C451" s="471" t="s">
        <v>145</v>
      </c>
      <c r="D451" s="471" t="s">
        <v>136</v>
      </c>
      <c r="E451" s="482" t="s">
        <v>16</v>
      </c>
      <c r="F451" s="584">
        <v>5.4269999999999996</v>
      </c>
      <c r="G451" s="585">
        <v>82.438000000000002</v>
      </c>
      <c r="H451" s="585">
        <v>132.66999999999999</v>
      </c>
      <c r="I451" s="473">
        <v>126</v>
      </c>
      <c r="J451" s="473" t="s">
        <v>17</v>
      </c>
      <c r="K451" s="472" t="s">
        <v>460</v>
      </c>
      <c r="L451" s="593"/>
      <c r="M451" s="592">
        <f t="shared" si="14"/>
        <v>82.437305769463876</v>
      </c>
      <c r="N451" s="592">
        <f t="shared" si="15"/>
        <v>132.66998341625208</v>
      </c>
    </row>
    <row r="452" spans="1:14" x14ac:dyDescent="0.2">
      <c r="A452" s="469">
        <v>40073</v>
      </c>
      <c r="B452" s="470">
        <v>0.78333333333333333</v>
      </c>
      <c r="C452" s="471" t="s">
        <v>145</v>
      </c>
      <c r="D452" s="471" t="s">
        <v>136</v>
      </c>
      <c r="E452" s="482" t="s">
        <v>16</v>
      </c>
      <c r="F452" s="584">
        <v>5.5339999999999998</v>
      </c>
      <c r="G452" s="585">
        <v>80.843999999999994</v>
      </c>
      <c r="H452" s="585">
        <v>130.10499999999999</v>
      </c>
      <c r="I452" s="473">
        <v>170</v>
      </c>
      <c r="J452" s="473" t="s">
        <v>17</v>
      </c>
      <c r="K452" s="472" t="s">
        <v>460</v>
      </c>
      <c r="L452" s="593"/>
      <c r="M452" s="592">
        <f t="shared" si="14"/>
        <v>80.843378823794808</v>
      </c>
      <c r="N452" s="592">
        <f t="shared" si="15"/>
        <v>130.10480664980125</v>
      </c>
    </row>
    <row r="453" spans="1:14" x14ac:dyDescent="0.2">
      <c r="A453" s="469">
        <v>40075</v>
      </c>
      <c r="B453" s="470">
        <v>0.78749999999999998</v>
      </c>
      <c r="C453" s="471" t="s">
        <v>145</v>
      </c>
      <c r="D453" s="471" t="s">
        <v>297</v>
      </c>
      <c r="E453" s="482" t="s">
        <v>16</v>
      </c>
      <c r="F453" s="584">
        <v>5.5410000000000004</v>
      </c>
      <c r="G453" s="585">
        <v>80.741</v>
      </c>
      <c r="H453" s="585">
        <v>129.941</v>
      </c>
      <c r="I453" s="473">
        <v>171</v>
      </c>
      <c r="J453" s="473" t="s">
        <v>17</v>
      </c>
      <c r="K453" s="472" t="s">
        <v>460</v>
      </c>
      <c r="L453" s="593"/>
      <c r="M453" s="592">
        <f t="shared" si="14"/>
        <v>80.741248585251839</v>
      </c>
      <c r="N453" s="592">
        <f t="shared" si="15"/>
        <v>129.94044396318353</v>
      </c>
    </row>
    <row r="454" spans="1:14" x14ac:dyDescent="0.2">
      <c r="A454" s="469">
        <v>40799</v>
      </c>
      <c r="B454" s="471"/>
      <c r="C454" s="471" t="s">
        <v>145</v>
      </c>
      <c r="D454" s="471" t="s">
        <v>136</v>
      </c>
      <c r="E454" s="482" t="s">
        <v>16</v>
      </c>
      <c r="F454" s="584">
        <v>5.5990000000000002</v>
      </c>
      <c r="G454" s="585">
        <v>79.91</v>
      </c>
      <c r="H454" s="585">
        <v>128.59</v>
      </c>
      <c r="I454" s="473">
        <v>73</v>
      </c>
      <c r="J454" s="473" t="s">
        <v>127</v>
      </c>
      <c r="K454" s="472" t="s">
        <v>460</v>
      </c>
      <c r="L454" s="593"/>
      <c r="M454" s="592">
        <f t="shared" si="14"/>
        <v>79.904850582404066</v>
      </c>
      <c r="N454" s="592">
        <f t="shared" si="15"/>
        <v>128.59439185568851</v>
      </c>
    </row>
    <row r="455" spans="1:14" x14ac:dyDescent="0.2">
      <c r="A455" s="469">
        <v>40070</v>
      </c>
      <c r="B455" s="470">
        <v>0.31527777777777777</v>
      </c>
      <c r="C455" s="471" t="s">
        <v>145</v>
      </c>
      <c r="D455" s="471" t="s">
        <v>136</v>
      </c>
      <c r="E455" s="482" t="s">
        <v>16</v>
      </c>
      <c r="F455" s="584">
        <v>6.7169999999999996</v>
      </c>
      <c r="G455" s="585">
        <v>66.605000000000004</v>
      </c>
      <c r="H455" s="585">
        <v>107.191</v>
      </c>
      <c r="I455" s="473">
        <v>67</v>
      </c>
      <c r="J455" s="473" t="s">
        <v>17</v>
      </c>
      <c r="K455" s="472" t="s">
        <v>460</v>
      </c>
      <c r="L455" s="593"/>
      <c r="M455" s="592">
        <f t="shared" si="14"/>
        <v>66.605219355498065</v>
      </c>
      <c r="N455" s="592">
        <f t="shared" si="15"/>
        <v>107.19071013845468</v>
      </c>
    </row>
    <row r="456" spans="1:14" x14ac:dyDescent="0.2">
      <c r="A456" s="469">
        <v>41166</v>
      </c>
      <c r="B456" s="470">
        <v>0.7631944444444444</v>
      </c>
      <c r="C456" s="471" t="s">
        <v>109</v>
      </c>
      <c r="D456" s="471" t="s">
        <v>110</v>
      </c>
      <c r="E456" s="471" t="s">
        <v>26</v>
      </c>
      <c r="F456" s="584">
        <v>6.3159999999999998</v>
      </c>
      <c r="G456" s="585">
        <v>70.83</v>
      </c>
      <c r="H456" s="585">
        <v>114</v>
      </c>
      <c r="I456" s="473">
        <v>310</v>
      </c>
      <c r="J456" s="473" t="s">
        <v>17</v>
      </c>
      <c r="K456" s="590" t="s">
        <v>713</v>
      </c>
      <c r="L456" s="593"/>
      <c r="M456" s="592">
        <f t="shared" si="14"/>
        <v>70.833954783229956</v>
      </c>
      <c r="N456" s="592">
        <f t="shared" si="15"/>
        <v>113.99620012666244</v>
      </c>
    </row>
    <row r="457" spans="1:14" x14ac:dyDescent="0.2">
      <c r="A457" s="469">
        <v>41164</v>
      </c>
      <c r="B457" s="471"/>
      <c r="C457" s="471" t="s">
        <v>109</v>
      </c>
      <c r="D457" s="471" t="s">
        <v>110</v>
      </c>
      <c r="E457" s="471" t="s">
        <v>26</v>
      </c>
      <c r="F457" s="584">
        <v>6.5419999999999998</v>
      </c>
      <c r="G457" s="585">
        <v>68.39</v>
      </c>
      <c r="H457" s="585">
        <v>110.06</v>
      </c>
      <c r="I457" s="473">
        <v>210</v>
      </c>
      <c r="J457" s="473" t="s">
        <v>17</v>
      </c>
      <c r="K457" s="590"/>
      <c r="L457" s="593"/>
      <c r="M457" s="592">
        <f t="shared" si="14"/>
        <v>68.386924245013816</v>
      </c>
      <c r="N457" s="592">
        <f t="shared" si="15"/>
        <v>110.05808621216754</v>
      </c>
    </row>
    <row r="458" spans="1:14" x14ac:dyDescent="0.2">
      <c r="A458" s="469">
        <v>41163</v>
      </c>
      <c r="B458" s="470">
        <v>0.39930555555555558</v>
      </c>
      <c r="C458" s="471" t="s">
        <v>109</v>
      </c>
      <c r="D458" s="471" t="s">
        <v>110</v>
      </c>
      <c r="E458" s="471" t="s">
        <v>26</v>
      </c>
      <c r="F458" s="584">
        <v>6.9409999999999998</v>
      </c>
      <c r="G458" s="585">
        <v>64.459999999999994</v>
      </c>
      <c r="H458" s="585">
        <v>103.73</v>
      </c>
      <c r="I458" s="473">
        <v>223</v>
      </c>
      <c r="J458" s="473" t="s">
        <v>17</v>
      </c>
      <c r="K458" s="590"/>
      <c r="L458" s="593"/>
      <c r="M458" s="592">
        <f t="shared" si="14"/>
        <v>64.455735255853682</v>
      </c>
      <c r="N458" s="592">
        <f t="shared" si="15"/>
        <v>103.73145079959662</v>
      </c>
    </row>
    <row r="459" spans="1:14" x14ac:dyDescent="0.2">
      <c r="A459" s="469">
        <v>38631</v>
      </c>
      <c r="B459" s="469"/>
      <c r="C459" s="471" t="s">
        <v>109</v>
      </c>
      <c r="D459" s="471" t="s">
        <v>496</v>
      </c>
      <c r="E459" s="471" t="s">
        <v>26</v>
      </c>
      <c r="F459" s="584"/>
      <c r="G459" s="585">
        <v>64.040000000000006</v>
      </c>
      <c r="H459" s="585"/>
      <c r="I459" s="473"/>
      <c r="J459" s="473" t="s">
        <v>17</v>
      </c>
      <c r="K459" s="472" t="s">
        <v>497</v>
      </c>
      <c r="L459" s="593"/>
      <c r="M459" s="592" t="e">
        <f t="shared" si="14"/>
        <v>#DIV/0!</v>
      </c>
      <c r="N459" s="592" t="e">
        <f t="shared" si="15"/>
        <v>#DIV/0!</v>
      </c>
    </row>
    <row r="460" spans="1:14" x14ac:dyDescent="0.2">
      <c r="A460" s="469">
        <v>36812</v>
      </c>
      <c r="B460" s="576"/>
      <c r="C460" s="471" t="s">
        <v>109</v>
      </c>
      <c r="D460" s="471" t="s">
        <v>496</v>
      </c>
      <c r="E460" s="471" t="s">
        <v>26</v>
      </c>
      <c r="F460" s="580">
        <v>7.12</v>
      </c>
      <c r="G460" s="581">
        <v>62.83</v>
      </c>
      <c r="H460" s="581"/>
      <c r="I460" s="577"/>
      <c r="J460" s="577" t="s">
        <v>127</v>
      </c>
      <c r="K460" s="472" t="s">
        <v>497</v>
      </c>
      <c r="L460" s="593"/>
      <c r="M460" s="592">
        <f t="shared" si="14"/>
        <v>62.835289102651743</v>
      </c>
      <c r="N460" s="592">
        <f t="shared" si="15"/>
        <v>101.12359550561798</v>
      </c>
    </row>
    <row r="461" spans="1:14" x14ac:dyDescent="0.2">
      <c r="A461" s="469">
        <v>36810</v>
      </c>
      <c r="B461" s="576"/>
      <c r="C461" s="471" t="s">
        <v>109</v>
      </c>
      <c r="D461" s="471" t="s">
        <v>496</v>
      </c>
      <c r="E461" s="471" t="s">
        <v>26</v>
      </c>
      <c r="F461" s="580">
        <v>7.36</v>
      </c>
      <c r="G461" s="581">
        <v>60.79</v>
      </c>
      <c r="H461" s="581"/>
      <c r="I461" s="577"/>
      <c r="J461" s="577" t="s">
        <v>127</v>
      </c>
      <c r="K461" s="472" t="s">
        <v>497</v>
      </c>
      <c r="L461" s="593"/>
      <c r="M461" s="592">
        <f t="shared" si="14"/>
        <v>60.786312284087003</v>
      </c>
      <c r="N461" s="592">
        <f t="shared" si="15"/>
        <v>97.826086956521735</v>
      </c>
    </row>
    <row r="462" spans="1:14" x14ac:dyDescent="0.2">
      <c r="A462" s="469">
        <v>37533</v>
      </c>
      <c r="B462" s="469"/>
      <c r="C462" s="471" t="s">
        <v>109</v>
      </c>
      <c r="D462" s="471" t="s">
        <v>496</v>
      </c>
      <c r="E462" s="471" t="s">
        <v>26</v>
      </c>
      <c r="F462" s="584"/>
      <c r="G462" s="585">
        <v>60.097000000000001</v>
      </c>
      <c r="H462" s="585"/>
      <c r="I462" s="473"/>
      <c r="J462" s="473" t="s">
        <v>476</v>
      </c>
      <c r="K462" s="472" t="s">
        <v>497</v>
      </c>
      <c r="L462" s="593"/>
      <c r="M462" s="592" t="e">
        <f t="shared" si="14"/>
        <v>#DIV/0!</v>
      </c>
      <c r="N462" s="592" t="e">
        <f t="shared" si="15"/>
        <v>#DIV/0!</v>
      </c>
    </row>
    <row r="463" spans="1:14" x14ac:dyDescent="0.2">
      <c r="A463" s="469">
        <v>36808</v>
      </c>
      <c r="B463" s="576"/>
      <c r="C463" s="471" t="s">
        <v>109</v>
      </c>
      <c r="D463" s="471" t="s">
        <v>496</v>
      </c>
      <c r="E463" s="471" t="s">
        <v>26</v>
      </c>
      <c r="F463" s="580">
        <v>7.47</v>
      </c>
      <c r="G463" s="581">
        <v>59.9</v>
      </c>
      <c r="H463" s="581">
        <v>96.39</v>
      </c>
      <c r="I463" s="577"/>
      <c r="J463" s="577" t="s">
        <v>127</v>
      </c>
      <c r="K463" s="472" t="s">
        <v>497</v>
      </c>
      <c r="L463" s="593"/>
      <c r="M463" s="592">
        <f t="shared" si="14"/>
        <v>59.891199251791228</v>
      </c>
      <c r="N463" s="592">
        <f t="shared" si="15"/>
        <v>96.385542168674718</v>
      </c>
    </row>
    <row r="464" spans="1:14" x14ac:dyDescent="0.2">
      <c r="A464" s="469">
        <v>38630</v>
      </c>
      <c r="B464" s="469"/>
      <c r="C464" s="471" t="s">
        <v>109</v>
      </c>
      <c r="D464" s="471" t="s">
        <v>496</v>
      </c>
      <c r="E464" s="471" t="s">
        <v>26</v>
      </c>
      <c r="F464" s="584"/>
      <c r="G464" s="585">
        <v>59.73</v>
      </c>
      <c r="H464" s="585"/>
      <c r="I464" s="473"/>
      <c r="J464" s="473" t="s">
        <v>502</v>
      </c>
      <c r="K464" s="472" t="s">
        <v>497</v>
      </c>
      <c r="L464" s="593"/>
      <c r="M464" s="592" t="e">
        <f t="shared" si="14"/>
        <v>#DIV/0!</v>
      </c>
      <c r="N464" s="592" t="e">
        <f t="shared" si="15"/>
        <v>#DIV/0!</v>
      </c>
    </row>
    <row r="465" spans="1:14" x14ac:dyDescent="0.2">
      <c r="A465" s="469">
        <v>41531</v>
      </c>
      <c r="B465" s="471"/>
      <c r="C465" s="471" t="s">
        <v>67</v>
      </c>
      <c r="D465" s="471" t="s">
        <v>701</v>
      </c>
      <c r="E465" s="471" t="s">
        <v>20</v>
      </c>
      <c r="F465" s="584">
        <v>5.3819999999999997</v>
      </c>
      <c r="G465" s="585">
        <v>83.13</v>
      </c>
      <c r="H465" s="585">
        <v>133.78</v>
      </c>
      <c r="I465" s="473">
        <v>260</v>
      </c>
      <c r="J465" s="473" t="s">
        <v>17</v>
      </c>
      <c r="K465" s="590"/>
      <c r="L465" s="593"/>
      <c r="M465" s="592">
        <f t="shared" si="14"/>
        <v>83.126580901315577</v>
      </c>
      <c r="N465" s="592">
        <f t="shared" si="15"/>
        <v>133.77926421404683</v>
      </c>
    </row>
    <row r="466" spans="1:14" x14ac:dyDescent="0.2">
      <c r="A466" s="469">
        <v>40801</v>
      </c>
      <c r="B466" s="471"/>
      <c r="C466" s="471" t="s">
        <v>67</v>
      </c>
      <c r="D466" s="471" t="s">
        <v>134</v>
      </c>
      <c r="E466" s="471" t="s">
        <v>20</v>
      </c>
      <c r="F466" s="584">
        <v>5.5549999999999997</v>
      </c>
      <c r="G466" s="585">
        <v>80.540000000000006</v>
      </c>
      <c r="H466" s="585">
        <v>129.61000000000001</v>
      </c>
      <c r="I466" s="473">
        <v>243</v>
      </c>
      <c r="J466" s="473" t="s">
        <v>127</v>
      </c>
      <c r="K466" s="590"/>
      <c r="L466" s="593"/>
      <c r="M466" s="592">
        <f t="shared" si="14"/>
        <v>80.537760289987474</v>
      </c>
      <c r="N466" s="592">
        <f t="shared" si="15"/>
        <v>129.61296129612961</v>
      </c>
    </row>
    <row r="467" spans="1:14" x14ac:dyDescent="0.2">
      <c r="A467" s="469">
        <v>41164</v>
      </c>
      <c r="B467" s="470">
        <v>0.79305555555555562</v>
      </c>
      <c r="C467" s="471" t="s">
        <v>67</v>
      </c>
      <c r="D467" s="471" t="s">
        <v>702</v>
      </c>
      <c r="E467" s="471" t="s">
        <v>20</v>
      </c>
      <c r="F467" s="584">
        <v>5.5839999999999996</v>
      </c>
      <c r="G467" s="585">
        <v>80.12</v>
      </c>
      <c r="H467" s="585">
        <v>128.94</v>
      </c>
      <c r="I467" s="473">
        <v>227</v>
      </c>
      <c r="J467" s="473" t="s">
        <v>17</v>
      </c>
      <c r="K467" s="590"/>
      <c r="L467" s="593"/>
      <c r="M467" s="592">
        <f t="shared" si="14"/>
        <v>80.119494701088897</v>
      </c>
      <c r="N467" s="592">
        <f t="shared" si="15"/>
        <v>128.93982808022923</v>
      </c>
    </row>
    <row r="468" spans="1:14" x14ac:dyDescent="0.2">
      <c r="A468" s="469">
        <v>41165</v>
      </c>
      <c r="B468" s="471" t="s">
        <v>645</v>
      </c>
      <c r="C468" s="471" t="s">
        <v>67</v>
      </c>
      <c r="D468" s="471" t="s">
        <v>702</v>
      </c>
      <c r="E468" s="471" t="s">
        <v>20</v>
      </c>
      <c r="F468" s="584">
        <v>5.633</v>
      </c>
      <c r="G468" s="585">
        <v>79.42</v>
      </c>
      <c r="H468" s="585">
        <v>127.82</v>
      </c>
      <c r="I468" s="473">
        <v>246</v>
      </c>
      <c r="J468" s="473" t="s">
        <v>17</v>
      </c>
      <c r="K468" s="590"/>
      <c r="L468" s="593"/>
      <c r="M468" s="592">
        <f t="shared" si="14"/>
        <v>79.422556082172989</v>
      </c>
      <c r="N468" s="592">
        <f t="shared" si="15"/>
        <v>127.81821409550862</v>
      </c>
    </row>
    <row r="469" spans="1:14" x14ac:dyDescent="0.2">
      <c r="A469" s="469">
        <v>41167</v>
      </c>
      <c r="B469" s="470">
        <v>0.28611111111111115</v>
      </c>
      <c r="C469" s="481" t="s">
        <v>67</v>
      </c>
      <c r="D469" s="471" t="s">
        <v>702</v>
      </c>
      <c r="E469" s="471" t="s">
        <v>20</v>
      </c>
      <c r="F469" s="584">
        <v>5.6459999999999999</v>
      </c>
      <c r="G469" s="585">
        <v>79.239999999999995</v>
      </c>
      <c r="H469" s="585">
        <v>127.52</v>
      </c>
      <c r="I469" s="473">
        <v>298</v>
      </c>
      <c r="J469" s="473" t="s">
        <v>17</v>
      </c>
      <c r="K469" s="590"/>
      <c r="L469" s="593"/>
      <c r="M469" s="592">
        <f t="shared" si="14"/>
        <v>79.239684451094647</v>
      </c>
      <c r="N469" s="592">
        <f t="shared" si="15"/>
        <v>127.5239107332625</v>
      </c>
    </row>
    <row r="470" spans="1:14" x14ac:dyDescent="0.2">
      <c r="A470" s="469">
        <v>41531</v>
      </c>
      <c r="B470" s="471"/>
      <c r="C470" s="471" t="s">
        <v>67</v>
      </c>
      <c r="D470" s="471" t="s">
        <v>701</v>
      </c>
      <c r="E470" s="471" t="s">
        <v>20</v>
      </c>
      <c r="F470" s="584">
        <v>5.649</v>
      </c>
      <c r="G470" s="585">
        <v>79.2</v>
      </c>
      <c r="H470" s="585">
        <v>127.46</v>
      </c>
      <c r="I470" s="473">
        <v>250</v>
      </c>
      <c r="J470" s="473" t="s">
        <v>17</v>
      </c>
      <c r="K470" s="590"/>
      <c r="L470" s="593"/>
      <c r="M470" s="592">
        <f t="shared" si="14"/>
        <v>79.197602834285789</v>
      </c>
      <c r="N470" s="592">
        <f t="shared" si="15"/>
        <v>127.45618693574085</v>
      </c>
    </row>
    <row r="471" spans="1:14" x14ac:dyDescent="0.2">
      <c r="A471" s="469">
        <v>41529</v>
      </c>
      <c r="B471" s="470">
        <v>0.30902777777777779</v>
      </c>
      <c r="C471" s="471" t="s">
        <v>67</v>
      </c>
      <c r="D471" s="471" t="s">
        <v>701</v>
      </c>
      <c r="E471" s="471" t="s">
        <v>20</v>
      </c>
      <c r="F471" s="584">
        <v>5.718</v>
      </c>
      <c r="G471" s="585">
        <v>78.239999999999995</v>
      </c>
      <c r="H471" s="585">
        <v>125.92</v>
      </c>
      <c r="I471" s="473">
        <v>144</v>
      </c>
      <c r="J471" s="473" t="s">
        <v>17</v>
      </c>
      <c r="K471" s="590"/>
      <c r="L471" s="593"/>
      <c r="M471" s="592">
        <f t="shared" si="14"/>
        <v>78.241912978468065</v>
      </c>
      <c r="N471" s="592">
        <f t="shared" si="15"/>
        <v>125.91815320041972</v>
      </c>
    </row>
    <row r="472" spans="1:14" x14ac:dyDescent="0.2">
      <c r="A472" s="469">
        <v>41529</v>
      </c>
      <c r="B472" s="471"/>
      <c r="C472" s="471" t="s">
        <v>67</v>
      </c>
      <c r="D472" s="471" t="s">
        <v>701</v>
      </c>
      <c r="E472" s="471" t="s">
        <v>20</v>
      </c>
      <c r="F472" s="584">
        <v>5.7290000000000001</v>
      </c>
      <c r="G472" s="585">
        <v>78.09</v>
      </c>
      <c r="H472" s="585">
        <v>125.68</v>
      </c>
      <c r="I472" s="473">
        <v>165</v>
      </c>
      <c r="J472" s="473" t="s">
        <v>17</v>
      </c>
      <c r="K472" s="590"/>
      <c r="L472" s="593"/>
      <c r="M472" s="592">
        <f t="shared" si="14"/>
        <v>78.09168413525579</v>
      </c>
      <c r="N472" s="592">
        <f t="shared" si="15"/>
        <v>125.67638331296911</v>
      </c>
    </row>
    <row r="473" spans="1:14" x14ac:dyDescent="0.2">
      <c r="A473" s="469">
        <v>40803</v>
      </c>
      <c r="B473" s="471"/>
      <c r="C473" s="471" t="s">
        <v>67</v>
      </c>
      <c r="D473" s="471" t="s">
        <v>134</v>
      </c>
      <c r="E473" s="471" t="s">
        <v>20</v>
      </c>
      <c r="F473" s="584">
        <v>5.7939999999999996</v>
      </c>
      <c r="G473" s="585">
        <v>77.22</v>
      </c>
      <c r="H473" s="585">
        <v>124.27</v>
      </c>
      <c r="I473" s="473">
        <v>204</v>
      </c>
      <c r="J473" s="473" t="s">
        <v>127</v>
      </c>
      <c r="K473" s="590"/>
      <c r="L473" s="593"/>
      <c r="M473" s="592">
        <f t="shared" si="14"/>
        <v>77.215612428526128</v>
      </c>
      <c r="N473" s="592">
        <f t="shared" si="15"/>
        <v>124.26648256817398</v>
      </c>
    </row>
    <row r="474" spans="1:14" x14ac:dyDescent="0.2">
      <c r="A474" s="469">
        <v>41163</v>
      </c>
      <c r="B474" s="470">
        <v>0.29166666666666669</v>
      </c>
      <c r="C474" s="471" t="s">
        <v>67</v>
      </c>
      <c r="D474" s="471" t="s">
        <v>702</v>
      </c>
      <c r="E474" s="471" t="s">
        <v>20</v>
      </c>
      <c r="F474" s="584">
        <v>5.87</v>
      </c>
      <c r="G474" s="585">
        <v>76.22</v>
      </c>
      <c r="H474" s="585">
        <v>122.66</v>
      </c>
      <c r="I474" s="473">
        <v>131</v>
      </c>
      <c r="J474" s="473" t="s">
        <v>17</v>
      </c>
      <c r="K474" s="590"/>
      <c r="L474" s="593"/>
      <c r="M474" s="592">
        <f t="shared" si="14"/>
        <v>76.215887293165309</v>
      </c>
      <c r="N474" s="592">
        <f t="shared" si="15"/>
        <v>122.65758091993185</v>
      </c>
    </row>
    <row r="475" spans="1:14" x14ac:dyDescent="0.2">
      <c r="A475" s="469">
        <v>41527</v>
      </c>
      <c r="B475" s="470">
        <v>0.79027777777777775</v>
      </c>
      <c r="C475" s="471" t="s">
        <v>67</v>
      </c>
      <c r="D475" s="471" t="s">
        <v>701</v>
      </c>
      <c r="E475" s="471" t="s">
        <v>20</v>
      </c>
      <c r="F475" s="584">
        <v>5.9029999999999996</v>
      </c>
      <c r="G475" s="585">
        <v>75.790000000000006</v>
      </c>
      <c r="H475" s="585">
        <v>121.97</v>
      </c>
      <c r="I475" s="473">
        <v>174</v>
      </c>
      <c r="J475" s="473" t="s">
        <v>17</v>
      </c>
      <c r="K475" s="590"/>
      <c r="L475" s="593"/>
      <c r="M475" s="592">
        <f t="shared" si="14"/>
        <v>75.789811690814915</v>
      </c>
      <c r="N475" s="592">
        <f t="shared" si="15"/>
        <v>121.97187870574287</v>
      </c>
    </row>
    <row r="476" spans="1:14" x14ac:dyDescent="0.2">
      <c r="A476" s="469">
        <v>41526</v>
      </c>
      <c r="B476" s="476">
        <v>0.34166666666666662</v>
      </c>
      <c r="C476" s="481" t="s">
        <v>67</v>
      </c>
      <c r="D476" s="471" t="s">
        <v>701</v>
      </c>
      <c r="E476" s="471" t="s">
        <v>20</v>
      </c>
      <c r="F476" s="580">
        <v>6.6310000000000002</v>
      </c>
      <c r="G476" s="581">
        <v>67.459999999999994</v>
      </c>
      <c r="H476" s="581">
        <v>108.58</v>
      </c>
      <c r="I476" s="477">
        <v>134</v>
      </c>
      <c r="J476" s="477" t="s">
        <v>17</v>
      </c>
      <c r="K476" s="590"/>
      <c r="L476" s="593"/>
      <c r="M476" s="592">
        <f t="shared" si="14"/>
        <v>67.469048169338009</v>
      </c>
      <c r="N476" s="592">
        <f t="shared" si="15"/>
        <v>108.58090785703513</v>
      </c>
    </row>
    <row r="477" spans="1:14" x14ac:dyDescent="0.2">
      <c r="A477" s="469">
        <v>41531</v>
      </c>
      <c r="B477" s="470">
        <v>0.42499999999999999</v>
      </c>
      <c r="C477" s="471" t="s">
        <v>71</v>
      </c>
      <c r="D477" s="471" t="s">
        <v>72</v>
      </c>
      <c r="E477" s="471" t="s">
        <v>52</v>
      </c>
      <c r="F477" s="584">
        <v>7.17</v>
      </c>
      <c r="G477" s="585">
        <v>62.4</v>
      </c>
      <c r="H477" s="585">
        <v>100.42</v>
      </c>
      <c r="I477" s="473">
        <v>240</v>
      </c>
      <c r="J477" s="473" t="s">
        <v>17</v>
      </c>
      <c r="K477" s="590"/>
      <c r="L477" s="593"/>
      <c r="M477" s="592">
        <f t="shared" si="14"/>
        <v>62.397107170276207</v>
      </c>
      <c r="N477" s="592">
        <f t="shared" si="15"/>
        <v>100.41841004184101</v>
      </c>
    </row>
    <row r="478" spans="1:14" x14ac:dyDescent="0.2">
      <c r="A478" s="469">
        <v>41165</v>
      </c>
      <c r="B478" s="470">
        <v>0.74583333333333324</v>
      </c>
      <c r="C478" s="471" t="s">
        <v>71</v>
      </c>
      <c r="D478" s="471" t="s">
        <v>72</v>
      </c>
      <c r="E478" s="471" t="s">
        <v>52</v>
      </c>
      <c r="F478" s="584">
        <v>7.2430000000000003</v>
      </c>
      <c r="G478" s="585">
        <v>61.77</v>
      </c>
      <c r="H478" s="585">
        <v>99.41</v>
      </c>
      <c r="I478" s="473">
        <v>284</v>
      </c>
      <c r="J478" s="473" t="s">
        <v>17</v>
      </c>
      <c r="K478" s="590"/>
      <c r="L478" s="593"/>
      <c r="M478" s="592">
        <f t="shared" si="14"/>
        <v>61.768225653856192</v>
      </c>
      <c r="N478" s="592">
        <f t="shared" si="15"/>
        <v>99.406323346679557</v>
      </c>
    </row>
    <row r="479" spans="1:14" x14ac:dyDescent="0.2">
      <c r="A479" s="469">
        <v>41165</v>
      </c>
      <c r="B479" s="476">
        <v>0.37013888888888885</v>
      </c>
      <c r="C479" s="471" t="s">
        <v>71</v>
      </c>
      <c r="D479" s="481" t="s">
        <v>72</v>
      </c>
      <c r="E479" s="471" t="s">
        <v>52</v>
      </c>
      <c r="F479" s="580">
        <v>7.6689999999999996</v>
      </c>
      <c r="G479" s="585">
        <v>58.34</v>
      </c>
      <c r="H479" s="585">
        <v>93.88</v>
      </c>
      <c r="I479" s="477">
        <v>0</v>
      </c>
      <c r="J479" s="473" t="s">
        <v>17</v>
      </c>
      <c r="K479" s="590"/>
      <c r="L479" s="593"/>
      <c r="M479" s="592">
        <f t="shared" si="14"/>
        <v>58.337105021630002</v>
      </c>
      <c r="N479" s="592">
        <f t="shared" si="15"/>
        <v>93.884469943930114</v>
      </c>
    </row>
    <row r="480" spans="1:14" x14ac:dyDescent="0.2">
      <c r="A480" s="469">
        <v>41529</v>
      </c>
      <c r="B480" s="470">
        <v>0.35902777777777778</v>
      </c>
      <c r="C480" s="471" t="s">
        <v>71</v>
      </c>
      <c r="D480" s="471" t="s">
        <v>72</v>
      </c>
      <c r="E480" s="471" t="s">
        <v>52</v>
      </c>
      <c r="F480" s="584">
        <v>7.8070000000000004</v>
      </c>
      <c r="G480" s="585">
        <v>57.31</v>
      </c>
      <c r="H480" s="585">
        <v>92.23</v>
      </c>
      <c r="I480" s="473">
        <v>108</v>
      </c>
      <c r="J480" s="473" t="s">
        <v>17</v>
      </c>
      <c r="K480" s="590"/>
      <c r="L480" s="593"/>
      <c r="M480" s="592">
        <f t="shared" si="14"/>
        <v>57.305912438949711</v>
      </c>
      <c r="N480" s="592">
        <f t="shared" si="15"/>
        <v>92.224926348149097</v>
      </c>
    </row>
    <row r="481" spans="1:14" x14ac:dyDescent="0.2">
      <c r="A481" s="469">
        <v>41163</v>
      </c>
      <c r="B481" s="471" t="s">
        <v>217</v>
      </c>
      <c r="C481" s="471" t="s">
        <v>71</v>
      </c>
      <c r="D481" s="471" t="s">
        <v>72</v>
      </c>
      <c r="E481" s="471" t="s">
        <v>52</v>
      </c>
      <c r="F481" s="584">
        <v>8.1159999999999997</v>
      </c>
      <c r="G481" s="585">
        <v>55.12</v>
      </c>
      <c r="H481" s="585">
        <v>88.71</v>
      </c>
      <c r="I481" s="473">
        <v>32</v>
      </c>
      <c r="J481" s="473" t="s">
        <v>17</v>
      </c>
      <c r="K481" s="590"/>
      <c r="L481" s="593"/>
      <c r="M481" s="592">
        <f t="shared" si="14"/>
        <v>55.124107739142488</v>
      </c>
      <c r="N481" s="592">
        <f t="shared" si="15"/>
        <v>88.713652045342542</v>
      </c>
    </row>
    <row r="482" spans="1:14" x14ac:dyDescent="0.2">
      <c r="A482" s="469">
        <v>41527</v>
      </c>
      <c r="B482" s="470">
        <v>0.33958333333333335</v>
      </c>
      <c r="C482" s="471" t="s">
        <v>71</v>
      </c>
      <c r="D482" s="471" t="s">
        <v>72</v>
      </c>
      <c r="E482" s="471" t="s">
        <v>52</v>
      </c>
      <c r="F482" s="584">
        <v>8.3960000000000008</v>
      </c>
      <c r="G482" s="585">
        <v>53.29</v>
      </c>
      <c r="H482" s="585">
        <v>85.76</v>
      </c>
      <c r="I482" s="473">
        <v>9</v>
      </c>
      <c r="J482" s="473" t="s">
        <v>17</v>
      </c>
      <c r="K482" s="590"/>
      <c r="L482" s="593"/>
      <c r="M482" s="592">
        <f t="shared" si="14"/>
        <v>53.285762078475507</v>
      </c>
      <c r="N482" s="592">
        <f t="shared" si="15"/>
        <v>85.755121486422112</v>
      </c>
    </row>
    <row r="483" spans="1:14" x14ac:dyDescent="0.2">
      <c r="A483" s="469">
        <v>37532</v>
      </c>
      <c r="B483" s="469"/>
      <c r="C483" s="472" t="s">
        <v>468</v>
      </c>
      <c r="D483" s="471" t="s">
        <v>544</v>
      </c>
      <c r="E483" s="471" t="s">
        <v>26</v>
      </c>
      <c r="F483" s="584"/>
      <c r="G483" s="585">
        <v>61.88</v>
      </c>
      <c r="H483" s="585"/>
      <c r="I483" s="473"/>
      <c r="J483" s="473" t="s">
        <v>476</v>
      </c>
      <c r="K483" s="472" t="s">
        <v>468</v>
      </c>
      <c r="L483" s="593"/>
      <c r="M483" s="592" t="e">
        <f t="shared" si="14"/>
        <v>#DIV/0!</v>
      </c>
      <c r="N483" s="592" t="e">
        <f t="shared" si="15"/>
        <v>#DIV/0!</v>
      </c>
    </row>
    <row r="484" spans="1:14" x14ac:dyDescent="0.2">
      <c r="A484" s="469">
        <v>38247</v>
      </c>
      <c r="B484" s="469"/>
      <c r="C484" s="472" t="s">
        <v>468</v>
      </c>
      <c r="D484" s="471" t="s">
        <v>544</v>
      </c>
      <c r="E484" s="471" t="s">
        <v>26</v>
      </c>
      <c r="F484" s="588">
        <v>7.46</v>
      </c>
      <c r="G484" s="589">
        <v>59.95</v>
      </c>
      <c r="H484" s="589"/>
      <c r="I484" s="478"/>
      <c r="J484" s="478" t="s">
        <v>17</v>
      </c>
      <c r="K484" s="472" t="s">
        <v>468</v>
      </c>
      <c r="L484" s="593"/>
      <c r="M484" s="592">
        <f t="shared" si="14"/>
        <v>59.971482360707839</v>
      </c>
      <c r="N484" s="592">
        <f t="shared" si="15"/>
        <v>96.514745308310992</v>
      </c>
    </row>
    <row r="485" spans="1:14" x14ac:dyDescent="0.2">
      <c r="A485" s="469">
        <v>37533</v>
      </c>
      <c r="B485" s="469"/>
      <c r="C485" s="472" t="s">
        <v>468</v>
      </c>
      <c r="D485" s="471" t="s">
        <v>544</v>
      </c>
      <c r="E485" s="471" t="s">
        <v>26</v>
      </c>
      <c r="F485" s="584"/>
      <c r="G485" s="585">
        <v>57.99</v>
      </c>
      <c r="H485" s="585"/>
      <c r="I485" s="473"/>
      <c r="J485" s="473" t="s">
        <v>476</v>
      </c>
      <c r="K485" s="472" t="s">
        <v>468</v>
      </c>
      <c r="L485" s="593"/>
      <c r="M485" s="592" t="e">
        <f t="shared" si="14"/>
        <v>#DIV/0!</v>
      </c>
      <c r="N485" s="592" t="e">
        <f t="shared" si="15"/>
        <v>#DIV/0!</v>
      </c>
    </row>
    <row r="486" spans="1:14" x14ac:dyDescent="0.2">
      <c r="A486" s="469">
        <v>37165</v>
      </c>
      <c r="B486" s="469"/>
      <c r="C486" s="471" t="s">
        <v>468</v>
      </c>
      <c r="D486" s="471" t="s">
        <v>685</v>
      </c>
      <c r="E486" s="471" t="s">
        <v>26</v>
      </c>
      <c r="F486" s="584">
        <v>8.7799999999999994</v>
      </c>
      <c r="G486" s="585">
        <v>50.96</v>
      </c>
      <c r="H486" s="585"/>
      <c r="I486" s="473"/>
      <c r="J486" s="473" t="s">
        <v>623</v>
      </c>
      <c r="K486" s="472" t="s">
        <v>468</v>
      </c>
      <c r="L486" s="593"/>
      <c r="M486" s="592">
        <f t="shared" si="14"/>
        <v>50.955268611717592</v>
      </c>
      <c r="N486" s="592">
        <f t="shared" si="15"/>
        <v>82.004555808656036</v>
      </c>
    </row>
    <row r="487" spans="1:14" x14ac:dyDescent="0.2">
      <c r="A487" s="469">
        <v>39358</v>
      </c>
      <c r="B487" s="469"/>
      <c r="C487" s="471" t="s">
        <v>425</v>
      </c>
      <c r="D487" s="471" t="s">
        <v>426</v>
      </c>
      <c r="E487" s="471" t="s">
        <v>26</v>
      </c>
      <c r="F487" s="584">
        <v>9.4139999999999997</v>
      </c>
      <c r="G487" s="585">
        <v>47.52</v>
      </c>
      <c r="H487" s="585">
        <v>76.48</v>
      </c>
      <c r="I487" s="473">
        <v>1.56</v>
      </c>
      <c r="J487" s="473" t="s">
        <v>436</v>
      </c>
      <c r="K487" s="472" t="s">
        <v>425</v>
      </c>
      <c r="L487" s="593"/>
      <c r="M487" s="592">
        <f t="shared" si="14"/>
        <v>47.523609348935672</v>
      </c>
      <c r="N487" s="592">
        <f t="shared" si="15"/>
        <v>76.48183556405354</v>
      </c>
    </row>
    <row r="488" spans="1:14" x14ac:dyDescent="0.2">
      <c r="A488" s="469">
        <v>41531</v>
      </c>
      <c r="B488" s="471"/>
      <c r="C488" s="471" t="s">
        <v>88</v>
      </c>
      <c r="D488" s="471" t="s">
        <v>89</v>
      </c>
      <c r="E488" s="471" t="s">
        <v>26</v>
      </c>
      <c r="F488" s="584">
        <v>8.8559999999999999</v>
      </c>
      <c r="G488" s="585">
        <v>50.52</v>
      </c>
      <c r="H488" s="585">
        <v>81.3</v>
      </c>
      <c r="I488" s="473">
        <v>281</v>
      </c>
      <c r="J488" s="473" t="s">
        <v>17</v>
      </c>
      <c r="K488" s="590"/>
      <c r="L488" s="593"/>
      <c r="M488" s="592">
        <f t="shared" si="14"/>
        <v>50.517983108726334</v>
      </c>
      <c r="N488" s="592">
        <f t="shared" si="15"/>
        <v>81.300813008130078</v>
      </c>
    </row>
    <row r="489" spans="1:14" x14ac:dyDescent="0.2">
      <c r="A489" s="469">
        <v>41529</v>
      </c>
      <c r="B489" s="471"/>
      <c r="C489" s="471" t="s">
        <v>88</v>
      </c>
      <c r="D489" s="471" t="s">
        <v>89</v>
      </c>
      <c r="E489" s="471" t="s">
        <v>26</v>
      </c>
      <c r="F489" s="584">
        <v>8.9890000000000008</v>
      </c>
      <c r="G489" s="585">
        <v>49.77</v>
      </c>
      <c r="H489" s="585">
        <v>80.099999999999994</v>
      </c>
      <c r="I489" s="473">
        <v>82</v>
      </c>
      <c r="J489" s="473" t="s">
        <v>17</v>
      </c>
      <c r="K489" s="590"/>
      <c r="L489" s="593"/>
      <c r="M489" s="592">
        <f t="shared" si="14"/>
        <v>49.77052602190237</v>
      </c>
      <c r="N489" s="592">
        <f t="shared" si="15"/>
        <v>80.097897430192461</v>
      </c>
    </row>
    <row r="490" spans="1:14" x14ac:dyDescent="0.2">
      <c r="A490" s="469">
        <v>40072</v>
      </c>
      <c r="B490" s="470">
        <v>0.37916666666666665</v>
      </c>
      <c r="C490" s="471" t="s">
        <v>389</v>
      </c>
      <c r="D490" s="471" t="s">
        <v>105</v>
      </c>
      <c r="E490" s="471" t="s">
        <v>26</v>
      </c>
      <c r="F490" s="584">
        <v>7.1379999999999999</v>
      </c>
      <c r="G490" s="585">
        <v>62.677</v>
      </c>
      <c r="H490" s="585">
        <v>100.869</v>
      </c>
      <c r="I490" s="473">
        <v>86</v>
      </c>
      <c r="J490" s="473" t="s">
        <v>17</v>
      </c>
      <c r="K490" s="472" t="s">
        <v>460</v>
      </c>
      <c r="L490" s="593"/>
      <c r="M490" s="592">
        <f t="shared" si="14"/>
        <v>62.676836426293136</v>
      </c>
      <c r="N490" s="592">
        <f t="shared" si="15"/>
        <v>100.86859064163632</v>
      </c>
    </row>
    <row r="491" spans="1:14" x14ac:dyDescent="0.2">
      <c r="A491" s="474">
        <v>39709</v>
      </c>
      <c r="B491" s="474"/>
      <c r="C491" s="471" t="s">
        <v>389</v>
      </c>
      <c r="D491" s="471" t="s">
        <v>105</v>
      </c>
      <c r="E491" s="471" t="s">
        <v>26</v>
      </c>
      <c r="F491" s="586">
        <v>7.4349999999999996</v>
      </c>
      <c r="G491" s="587">
        <v>60.17</v>
      </c>
      <c r="H491" s="587">
        <v>96.84</v>
      </c>
      <c r="I491" s="475">
        <v>0.16</v>
      </c>
      <c r="J491" s="475" t="s">
        <v>17</v>
      </c>
      <c r="K491" s="472" t="s">
        <v>460</v>
      </c>
      <c r="L491" s="593"/>
      <c r="M491" s="592">
        <f t="shared" si="14"/>
        <v>60.17313495775123</v>
      </c>
      <c r="N491" s="592">
        <f t="shared" si="15"/>
        <v>96.839273705447212</v>
      </c>
    </row>
    <row r="492" spans="1:14" x14ac:dyDescent="0.2">
      <c r="A492" s="474">
        <v>39707</v>
      </c>
      <c r="B492" s="474"/>
      <c r="C492" s="471" t="s">
        <v>389</v>
      </c>
      <c r="D492" s="471" t="s">
        <v>105</v>
      </c>
      <c r="E492" s="471" t="s">
        <v>26</v>
      </c>
      <c r="F492" s="586">
        <v>7.718</v>
      </c>
      <c r="G492" s="587">
        <v>57.97</v>
      </c>
      <c r="H492" s="587">
        <v>93.29</v>
      </c>
      <c r="I492" s="475">
        <v>0.22</v>
      </c>
      <c r="J492" s="475" t="s">
        <v>17</v>
      </c>
      <c r="K492" s="472" t="s">
        <v>460</v>
      </c>
      <c r="L492" s="593"/>
      <c r="M492" s="592">
        <f t="shared" si="14"/>
        <v>57.966734699518064</v>
      </c>
      <c r="N492" s="592">
        <f t="shared" si="15"/>
        <v>93.288416688261208</v>
      </c>
    </row>
    <row r="493" spans="1:14" x14ac:dyDescent="0.2">
      <c r="A493" s="469">
        <v>37534</v>
      </c>
      <c r="B493" s="469"/>
      <c r="C493" s="471" t="s">
        <v>389</v>
      </c>
      <c r="D493" s="471" t="s">
        <v>601</v>
      </c>
      <c r="E493" s="471" t="s">
        <v>26</v>
      </c>
      <c r="F493" s="584"/>
      <c r="G493" s="585">
        <v>52.295000000000002</v>
      </c>
      <c r="H493" s="585"/>
      <c r="I493" s="483"/>
      <c r="J493" s="473" t="s">
        <v>476</v>
      </c>
      <c r="K493" s="590" t="s">
        <v>712</v>
      </c>
      <c r="L493" s="593"/>
      <c r="M493" s="592" t="e">
        <f t="shared" si="14"/>
        <v>#DIV/0!</v>
      </c>
      <c r="N493" s="592" t="e">
        <f t="shared" si="15"/>
        <v>#DIV/0!</v>
      </c>
    </row>
    <row r="494" spans="1:14" x14ac:dyDescent="0.2">
      <c r="A494" s="469">
        <v>37532</v>
      </c>
      <c r="B494" s="469"/>
      <c r="C494" s="471" t="s">
        <v>389</v>
      </c>
      <c r="D494" s="471" t="s">
        <v>601</v>
      </c>
      <c r="E494" s="471" t="s">
        <v>26</v>
      </c>
      <c r="F494" s="584"/>
      <c r="G494" s="585">
        <v>52.143000000000001</v>
      </c>
      <c r="H494" s="585"/>
      <c r="I494" s="473"/>
      <c r="J494" s="473" t="s">
        <v>534</v>
      </c>
      <c r="K494" s="590" t="s">
        <v>712</v>
      </c>
      <c r="L494" s="593"/>
      <c r="M494" s="592" t="e">
        <f t="shared" si="14"/>
        <v>#DIV/0!</v>
      </c>
      <c r="N494" s="592" t="e">
        <f t="shared" si="15"/>
        <v>#DIV/0!</v>
      </c>
    </row>
    <row r="495" spans="1:14" x14ac:dyDescent="0.2">
      <c r="A495" s="469">
        <v>37170</v>
      </c>
      <c r="B495" s="469"/>
      <c r="C495" s="471" t="s">
        <v>389</v>
      </c>
      <c r="D495" s="471" t="s">
        <v>694</v>
      </c>
      <c r="E495" s="471" t="s">
        <v>26</v>
      </c>
      <c r="F495" s="584">
        <v>8.8000000000000007</v>
      </c>
      <c r="G495" s="585">
        <v>50.86</v>
      </c>
      <c r="H495" s="585"/>
      <c r="I495" s="473"/>
      <c r="J495" s="473" t="s">
        <v>623</v>
      </c>
      <c r="K495" s="590" t="s">
        <v>712</v>
      </c>
      <c r="L495" s="593"/>
      <c r="M495" s="592">
        <f t="shared" si="14"/>
        <v>50.839461183054588</v>
      </c>
      <c r="N495" s="592">
        <f t="shared" si="15"/>
        <v>81.818181818181827</v>
      </c>
    </row>
    <row r="496" spans="1:14" x14ac:dyDescent="0.2">
      <c r="A496" s="469">
        <v>37167</v>
      </c>
      <c r="B496" s="469"/>
      <c r="C496" s="471" t="s">
        <v>389</v>
      </c>
      <c r="D496" s="471" t="s">
        <v>688</v>
      </c>
      <c r="E496" s="471" t="s">
        <v>26</v>
      </c>
      <c r="F496" s="584">
        <v>9.4499999999999993</v>
      </c>
      <c r="G496" s="585">
        <v>47.36</v>
      </c>
      <c r="H496" s="585"/>
      <c r="I496" s="473"/>
      <c r="J496" s="473" t="s">
        <v>623</v>
      </c>
      <c r="K496" s="590" t="s">
        <v>712</v>
      </c>
      <c r="L496" s="593"/>
      <c r="M496" s="592">
        <f t="shared" si="14"/>
        <v>47.342567027606393</v>
      </c>
      <c r="N496" s="592">
        <f t="shared" si="15"/>
        <v>76.190476190476204</v>
      </c>
    </row>
    <row r="497" spans="1:14" x14ac:dyDescent="0.2">
      <c r="A497" s="469">
        <v>37166</v>
      </c>
      <c r="B497" s="469"/>
      <c r="C497" s="471" t="s">
        <v>389</v>
      </c>
      <c r="D497" s="471" t="s">
        <v>688</v>
      </c>
      <c r="E497" s="471" t="s">
        <v>26</v>
      </c>
      <c r="F497" s="584">
        <v>9.85</v>
      </c>
      <c r="G497" s="585">
        <v>45.42</v>
      </c>
      <c r="H497" s="585"/>
      <c r="I497" s="473"/>
      <c r="J497" s="473" t="s">
        <v>623</v>
      </c>
      <c r="K497" s="590" t="s">
        <v>712</v>
      </c>
      <c r="L497" s="593"/>
      <c r="M497" s="592">
        <f t="shared" si="14"/>
        <v>45.42002623460715</v>
      </c>
      <c r="N497" s="592">
        <f t="shared" si="15"/>
        <v>73.096446700507627</v>
      </c>
    </row>
    <row r="498" spans="1:14" x14ac:dyDescent="0.2">
      <c r="A498" s="469">
        <v>37533</v>
      </c>
      <c r="B498" s="469"/>
      <c r="C498" s="471" t="s">
        <v>675</v>
      </c>
      <c r="D498" s="471" t="s">
        <v>603</v>
      </c>
      <c r="E498" s="471" t="s">
        <v>26</v>
      </c>
      <c r="F498" s="584"/>
      <c r="G498" s="585">
        <v>53.482999999999997</v>
      </c>
      <c r="H498" s="585"/>
      <c r="I498" s="473"/>
      <c r="J498" s="473" t="s">
        <v>476</v>
      </c>
      <c r="K498" s="590" t="s">
        <v>712</v>
      </c>
      <c r="L498" s="593"/>
      <c r="M498" s="592" t="e">
        <f t="shared" si="14"/>
        <v>#DIV/0!</v>
      </c>
      <c r="N498" s="592" t="e">
        <f t="shared" si="15"/>
        <v>#DIV/0!</v>
      </c>
    </row>
    <row r="499" spans="1:14" x14ac:dyDescent="0.2">
      <c r="A499" s="469">
        <v>41894</v>
      </c>
      <c r="B499" s="476">
        <v>0.24305555555555555</v>
      </c>
      <c r="C499" s="471" t="s">
        <v>45</v>
      </c>
      <c r="D499" s="471" t="s">
        <v>46</v>
      </c>
      <c r="E499" s="471" t="s">
        <v>26</v>
      </c>
      <c r="F499" s="580">
        <v>8.5139999999999993</v>
      </c>
      <c r="G499" s="585">
        <v>52.55</v>
      </c>
      <c r="H499" s="585">
        <v>84.57</v>
      </c>
      <c r="I499" s="477">
        <v>189</v>
      </c>
      <c r="J499" s="473" t="s">
        <v>17</v>
      </c>
      <c r="K499" s="590" t="s">
        <v>130</v>
      </c>
      <c r="L499" s="593"/>
      <c r="M499" s="592">
        <f t="shared" si="14"/>
        <v>52.547246700831622</v>
      </c>
      <c r="N499" s="592">
        <f t="shared" si="15"/>
        <v>84.566596194503177</v>
      </c>
    </row>
    <row r="500" spans="1:14" x14ac:dyDescent="0.2">
      <c r="A500" s="469">
        <v>41895</v>
      </c>
      <c r="B500" s="471" t="s">
        <v>165</v>
      </c>
      <c r="C500" s="471" t="s">
        <v>45</v>
      </c>
      <c r="D500" s="471" t="s">
        <v>46</v>
      </c>
      <c r="E500" s="471" t="s">
        <v>26</v>
      </c>
      <c r="F500" s="580">
        <v>8.8510000000000009</v>
      </c>
      <c r="G500" s="585">
        <v>50.55</v>
      </c>
      <c r="H500" s="585">
        <v>81.349999999999994</v>
      </c>
      <c r="I500" s="477">
        <v>259</v>
      </c>
      <c r="J500" s="473" t="s">
        <v>17</v>
      </c>
      <c r="K500" s="590" t="s">
        <v>130</v>
      </c>
      <c r="L500" s="593"/>
      <c r="M500" s="592">
        <f t="shared" si="14"/>
        <v>50.54652111748733</v>
      </c>
      <c r="N500" s="592">
        <f t="shared" si="15"/>
        <v>81.346740481301538</v>
      </c>
    </row>
    <row r="501" spans="1:14" x14ac:dyDescent="0.2">
      <c r="A501" s="469">
        <v>41894</v>
      </c>
      <c r="B501" s="476">
        <v>0.35625000000000001</v>
      </c>
      <c r="C501" s="471" t="s">
        <v>45</v>
      </c>
      <c r="D501" s="471" t="s">
        <v>46</v>
      </c>
      <c r="E501" s="471" t="s">
        <v>26</v>
      </c>
      <c r="F501" s="580">
        <v>9.0210000000000008</v>
      </c>
      <c r="G501" s="585">
        <v>49.59</v>
      </c>
      <c r="H501" s="585">
        <v>79.81</v>
      </c>
      <c r="I501" s="477">
        <v>75</v>
      </c>
      <c r="J501" s="473" t="s">
        <v>17</v>
      </c>
      <c r="K501" s="590" t="s">
        <v>130</v>
      </c>
      <c r="L501" s="593"/>
      <c r="M501" s="592">
        <f t="shared" si="14"/>
        <v>49.593976101416736</v>
      </c>
      <c r="N501" s="592">
        <f t="shared" si="15"/>
        <v>79.81376787495843</v>
      </c>
    </row>
    <row r="502" spans="1:14" x14ac:dyDescent="0.2">
      <c r="A502" s="469">
        <v>41894</v>
      </c>
      <c r="B502" s="476">
        <v>0.29791666666666666</v>
      </c>
      <c r="C502" s="471" t="s">
        <v>45</v>
      </c>
      <c r="D502" s="471" t="s">
        <v>46</v>
      </c>
      <c r="E502" s="481" t="s">
        <v>26</v>
      </c>
      <c r="F502" s="580">
        <v>9.7810000000000006</v>
      </c>
      <c r="G502" s="585">
        <v>45.74</v>
      </c>
      <c r="H502" s="585">
        <v>73.61</v>
      </c>
      <c r="I502" s="477">
        <v>217</v>
      </c>
      <c r="J502" s="473" t="s">
        <v>17</v>
      </c>
      <c r="K502" s="590" t="s">
        <v>130</v>
      </c>
      <c r="L502" s="593"/>
      <c r="M502" s="592">
        <f t="shared" si="14"/>
        <v>45.740441510160558</v>
      </c>
      <c r="N502" s="592">
        <f t="shared" si="15"/>
        <v>73.612105101727835</v>
      </c>
    </row>
    <row r="503" spans="1:14" x14ac:dyDescent="0.2">
      <c r="A503" s="469">
        <v>37882</v>
      </c>
      <c r="B503" s="469"/>
      <c r="C503" s="471" t="s">
        <v>114</v>
      </c>
      <c r="D503" s="471" t="s">
        <v>496</v>
      </c>
      <c r="E503" s="481" t="s">
        <v>26</v>
      </c>
      <c r="F503" s="584">
        <v>7.2080000000000002</v>
      </c>
      <c r="G503" s="585">
        <v>62.067999999999998</v>
      </c>
      <c r="H503" s="585"/>
      <c r="I503" s="473"/>
      <c r="J503" s="473" t="s">
        <v>436</v>
      </c>
      <c r="K503" s="472" t="s">
        <v>497</v>
      </c>
      <c r="L503" s="593"/>
      <c r="M503" s="592">
        <f t="shared" si="14"/>
        <v>62.068154607502834</v>
      </c>
      <c r="N503" s="592">
        <f t="shared" si="15"/>
        <v>99.88901220865705</v>
      </c>
    </row>
    <row r="504" spans="1:14" x14ac:dyDescent="0.2">
      <c r="A504" s="469">
        <v>37883</v>
      </c>
      <c r="B504" s="469"/>
      <c r="C504" s="471" t="s">
        <v>114</v>
      </c>
      <c r="D504" s="471" t="s">
        <v>496</v>
      </c>
      <c r="E504" s="481" t="s">
        <v>26</v>
      </c>
      <c r="F504" s="584">
        <v>7.37</v>
      </c>
      <c r="G504" s="585">
        <v>60.704000000000001</v>
      </c>
      <c r="H504" s="585"/>
      <c r="I504" s="473"/>
      <c r="J504" s="473" t="s">
        <v>436</v>
      </c>
      <c r="K504" s="472" t="s">
        <v>497</v>
      </c>
      <c r="L504" s="593"/>
      <c r="M504" s="592">
        <f t="shared" si="14"/>
        <v>60.703834248423391</v>
      </c>
      <c r="N504" s="592">
        <f t="shared" si="15"/>
        <v>97.693351424694711</v>
      </c>
    </row>
    <row r="505" spans="1:14" x14ac:dyDescent="0.2">
      <c r="A505" s="469">
        <v>37879</v>
      </c>
      <c r="B505" s="469"/>
      <c r="C505" s="471" t="s">
        <v>114</v>
      </c>
      <c r="D505" s="471" t="s">
        <v>496</v>
      </c>
      <c r="E505" s="481" t="s">
        <v>26</v>
      </c>
      <c r="F505" s="584">
        <v>7.5250000000000004</v>
      </c>
      <c r="G505" s="585">
        <v>59.45</v>
      </c>
      <c r="H505" s="585"/>
      <c r="I505" s="473"/>
      <c r="J505" s="473" t="s">
        <v>436</v>
      </c>
      <c r="K505" s="472" t="s">
        <v>497</v>
      </c>
      <c r="L505" s="593"/>
      <c r="M505" s="592">
        <f t="shared" si="14"/>
        <v>59.453456267226628</v>
      </c>
      <c r="N505" s="592">
        <f t="shared" si="15"/>
        <v>95.68106312292359</v>
      </c>
    </row>
    <row r="506" spans="1:14" x14ac:dyDescent="0.2">
      <c r="A506" s="469">
        <v>41165</v>
      </c>
      <c r="B506" s="476">
        <v>0.37361111111111112</v>
      </c>
      <c r="C506" s="471" t="s">
        <v>114</v>
      </c>
      <c r="D506" s="471" t="s">
        <v>120</v>
      </c>
      <c r="E506" s="481" t="s">
        <v>26</v>
      </c>
      <c r="F506" s="580">
        <v>8.2620000000000005</v>
      </c>
      <c r="G506" s="585">
        <v>54.15</v>
      </c>
      <c r="H506" s="585">
        <v>87.15</v>
      </c>
      <c r="I506" s="477">
        <v>312</v>
      </c>
      <c r="J506" s="473" t="s">
        <v>17</v>
      </c>
      <c r="K506" s="590"/>
      <c r="L506" s="593"/>
      <c r="M506" s="592">
        <f t="shared" si="14"/>
        <v>54.149994966216461</v>
      </c>
      <c r="N506" s="592">
        <f t="shared" si="15"/>
        <v>87.145969498910674</v>
      </c>
    </row>
    <row r="507" spans="1:14" x14ac:dyDescent="0.2">
      <c r="A507" s="469">
        <v>41164</v>
      </c>
      <c r="B507" s="470">
        <v>0.31597222222222221</v>
      </c>
      <c r="C507" s="471" t="s">
        <v>114</v>
      </c>
      <c r="D507" s="471" t="s">
        <v>120</v>
      </c>
      <c r="E507" s="481" t="s">
        <v>26</v>
      </c>
      <c r="F507" s="580">
        <v>9.1059999999999999</v>
      </c>
      <c r="G507" s="585">
        <v>49.13</v>
      </c>
      <c r="H507" s="585">
        <v>79.069999999999993</v>
      </c>
      <c r="I507" s="477">
        <v>107</v>
      </c>
      <c r="J507" s="473" t="s">
        <v>17</v>
      </c>
      <c r="K507" s="590"/>
      <c r="L507" s="593"/>
      <c r="M507" s="592">
        <f t="shared" si="14"/>
        <v>49.131040897307315</v>
      </c>
      <c r="N507" s="592">
        <f t="shared" si="15"/>
        <v>79.068745881836165</v>
      </c>
    </row>
    <row r="508" spans="1:14" x14ac:dyDescent="0.2">
      <c r="A508" s="469">
        <v>41167</v>
      </c>
      <c r="B508" s="470">
        <v>0.28750000000000003</v>
      </c>
      <c r="C508" s="471" t="s">
        <v>58</v>
      </c>
      <c r="D508" s="471" t="s">
        <v>59</v>
      </c>
      <c r="E508" s="471" t="s">
        <v>20</v>
      </c>
      <c r="F508" s="584">
        <v>5.9039999999999999</v>
      </c>
      <c r="G508" s="585">
        <v>75.78</v>
      </c>
      <c r="H508" s="585">
        <v>121.95</v>
      </c>
      <c r="I508" s="473">
        <v>248</v>
      </c>
      <c r="J508" s="473" t="s">
        <v>17</v>
      </c>
      <c r="K508" s="590" t="s">
        <v>711</v>
      </c>
      <c r="L508" s="593"/>
      <c r="M508" s="592">
        <f t="shared" si="14"/>
        <v>75.77697466308949</v>
      </c>
      <c r="N508" s="592">
        <f t="shared" si="15"/>
        <v>121.95121951219514</v>
      </c>
    </row>
    <row r="509" spans="1:14" x14ac:dyDescent="0.2">
      <c r="A509" s="469">
        <v>41165</v>
      </c>
      <c r="B509" s="476">
        <v>0.39027777777777778</v>
      </c>
      <c r="C509" s="471" t="s">
        <v>58</v>
      </c>
      <c r="D509" s="471" t="s">
        <v>59</v>
      </c>
      <c r="E509" s="471" t="s">
        <v>20</v>
      </c>
      <c r="F509" s="580">
        <v>6.0579999999999998</v>
      </c>
      <c r="G509" s="585">
        <v>73.849999999999994</v>
      </c>
      <c r="H509" s="585">
        <v>118.85</v>
      </c>
      <c r="I509" s="477">
        <v>273</v>
      </c>
      <c r="J509" s="473" t="s">
        <v>17</v>
      </c>
      <c r="K509" s="590" t="s">
        <v>711</v>
      </c>
      <c r="L509" s="593"/>
      <c r="M509" s="592">
        <f t="shared" si="14"/>
        <v>73.850653418765333</v>
      </c>
      <c r="N509" s="592">
        <f t="shared" si="15"/>
        <v>118.85110597556951</v>
      </c>
    </row>
    <row r="510" spans="1:14" x14ac:dyDescent="0.2">
      <c r="A510" s="469">
        <v>41531</v>
      </c>
      <c r="B510" s="471"/>
      <c r="C510" s="471" t="s">
        <v>58</v>
      </c>
      <c r="D510" s="471" t="s">
        <v>59</v>
      </c>
      <c r="E510" s="471" t="s">
        <v>20</v>
      </c>
      <c r="F510" s="584">
        <v>6.3520000000000003</v>
      </c>
      <c r="G510" s="585">
        <v>70.430000000000007</v>
      </c>
      <c r="H510" s="585">
        <v>113.35</v>
      </c>
      <c r="I510" s="473">
        <v>64</v>
      </c>
      <c r="J510" s="473" t="s">
        <v>17</v>
      </c>
      <c r="K510" s="590" t="s">
        <v>711</v>
      </c>
      <c r="L510" s="593"/>
      <c r="M510" s="592">
        <f t="shared" si="14"/>
        <v>70.432502898438358</v>
      </c>
      <c r="N510" s="592">
        <f t="shared" si="15"/>
        <v>113.35012594458439</v>
      </c>
    </row>
    <row r="511" spans="1:14" x14ac:dyDescent="0.2">
      <c r="A511" s="469">
        <v>40437</v>
      </c>
      <c r="B511" s="470">
        <v>0.39305555555555555</v>
      </c>
      <c r="C511" s="471" t="s">
        <v>58</v>
      </c>
      <c r="D511" s="471" t="s">
        <v>296</v>
      </c>
      <c r="E511" s="471" t="s">
        <v>20</v>
      </c>
      <c r="F511" s="584">
        <v>6.4</v>
      </c>
      <c r="G511" s="585">
        <v>69.900000000000006</v>
      </c>
      <c r="H511" s="585">
        <v>112.5</v>
      </c>
      <c r="I511" s="473">
        <v>131</v>
      </c>
      <c r="J511" s="473" t="s">
        <v>127</v>
      </c>
      <c r="K511" s="590"/>
      <c r="L511" s="593"/>
      <c r="M511" s="592">
        <f t="shared" si="14"/>
        <v>69.904259126700055</v>
      </c>
      <c r="N511" s="592">
        <f t="shared" si="15"/>
        <v>112.5</v>
      </c>
    </row>
    <row r="512" spans="1:14" x14ac:dyDescent="0.2">
      <c r="A512" s="469">
        <v>40803</v>
      </c>
      <c r="B512" s="471"/>
      <c r="C512" s="471" t="s">
        <v>58</v>
      </c>
      <c r="D512" s="471" t="s">
        <v>59</v>
      </c>
      <c r="E512" s="471" t="s">
        <v>20</v>
      </c>
      <c r="F512" s="584">
        <v>6.4740000000000002</v>
      </c>
      <c r="G512" s="585">
        <v>69.11</v>
      </c>
      <c r="H512" s="585">
        <v>111.21</v>
      </c>
      <c r="I512" s="473">
        <v>113</v>
      </c>
      <c r="J512" s="473" t="s">
        <v>127</v>
      </c>
      <c r="K512" s="590" t="s">
        <v>711</v>
      </c>
      <c r="L512" s="593"/>
      <c r="M512" s="592">
        <f t="shared" si="14"/>
        <v>69.105229905912935</v>
      </c>
      <c r="N512" s="592">
        <f t="shared" si="15"/>
        <v>111.21408711770158</v>
      </c>
    </row>
    <row r="513" spans="1:14" x14ac:dyDescent="0.2">
      <c r="A513" s="469">
        <v>40799</v>
      </c>
      <c r="B513" s="471"/>
      <c r="C513" s="471" t="s">
        <v>58</v>
      </c>
      <c r="D513" s="471" t="s">
        <v>59</v>
      </c>
      <c r="E513" s="471" t="s">
        <v>20</v>
      </c>
      <c r="F513" s="584">
        <v>6.9550000000000001</v>
      </c>
      <c r="G513" s="585">
        <v>66.34</v>
      </c>
      <c r="H513" s="585">
        <v>103.52</v>
      </c>
      <c r="I513" s="473">
        <v>237</v>
      </c>
      <c r="J513" s="473" t="s">
        <v>127</v>
      </c>
      <c r="K513" s="590" t="s">
        <v>711</v>
      </c>
      <c r="L513" s="593"/>
      <c r="M513" s="592">
        <f t="shared" ref="M513:M576" si="16">200*100/2.54/12/5280/F513*3600</f>
        <v>64.325989706812422</v>
      </c>
      <c r="N513" s="592">
        <f t="shared" ref="N513:N576" si="17">200/1000/F513*3600</f>
        <v>103.52264557872036</v>
      </c>
    </row>
    <row r="514" spans="1:14" x14ac:dyDescent="0.2">
      <c r="A514" s="469">
        <v>40436</v>
      </c>
      <c r="B514" s="470">
        <v>0.37986111111111115</v>
      </c>
      <c r="C514" s="471" t="s">
        <v>58</v>
      </c>
      <c r="D514" s="471" t="s">
        <v>296</v>
      </c>
      <c r="E514" s="471" t="s">
        <v>20</v>
      </c>
      <c r="F514" s="584">
        <v>6.8079999999999998</v>
      </c>
      <c r="G514" s="585">
        <v>65.72</v>
      </c>
      <c r="H514" s="585">
        <v>105.76</v>
      </c>
      <c r="I514" s="473">
        <v>252</v>
      </c>
      <c r="J514" s="473" t="s">
        <v>127</v>
      </c>
      <c r="K514" s="590"/>
      <c r="L514" s="593"/>
      <c r="M514" s="592">
        <f t="shared" si="16"/>
        <v>65.714932199012978</v>
      </c>
      <c r="N514" s="592">
        <f t="shared" si="17"/>
        <v>105.75793184488838</v>
      </c>
    </row>
    <row r="515" spans="1:14" x14ac:dyDescent="0.2">
      <c r="A515" s="474">
        <v>39707</v>
      </c>
      <c r="B515" s="474"/>
      <c r="C515" s="471" t="s">
        <v>58</v>
      </c>
      <c r="D515" s="471" t="s">
        <v>382</v>
      </c>
      <c r="E515" s="471" t="s">
        <v>20</v>
      </c>
      <c r="F515" s="586">
        <v>7.15</v>
      </c>
      <c r="G515" s="587">
        <v>62.57</v>
      </c>
      <c r="H515" s="587">
        <v>100.7</v>
      </c>
      <c r="I515" s="475">
        <v>0.08</v>
      </c>
      <c r="J515" s="475" t="s">
        <v>17</v>
      </c>
      <c r="K515" s="472" t="s">
        <v>383</v>
      </c>
      <c r="L515" s="593"/>
      <c r="M515" s="592">
        <f t="shared" si="16"/>
        <v>62.571644532990263</v>
      </c>
      <c r="N515" s="592">
        <f t="shared" si="17"/>
        <v>100.69930069930069</v>
      </c>
    </row>
    <row r="516" spans="1:14" x14ac:dyDescent="0.2">
      <c r="A516" s="469">
        <v>40799</v>
      </c>
      <c r="B516" s="471"/>
      <c r="C516" s="471" t="s">
        <v>58</v>
      </c>
      <c r="D516" s="471" t="s">
        <v>139</v>
      </c>
      <c r="E516" s="471" t="s">
        <v>20</v>
      </c>
      <c r="F516" s="584">
        <v>7.2910000000000004</v>
      </c>
      <c r="G516" s="585">
        <v>61.36</v>
      </c>
      <c r="H516" s="585">
        <v>98.75</v>
      </c>
      <c r="I516" s="473">
        <v>322</v>
      </c>
      <c r="J516" s="473" t="s">
        <v>127</v>
      </c>
      <c r="K516" s="590" t="s">
        <v>711</v>
      </c>
      <c r="L516" s="593"/>
      <c r="M516" s="592">
        <f t="shared" si="16"/>
        <v>61.36157706910992</v>
      </c>
      <c r="N516" s="592">
        <f t="shared" si="17"/>
        <v>98.751885886709644</v>
      </c>
    </row>
    <row r="517" spans="1:14" x14ac:dyDescent="0.2">
      <c r="A517" s="469">
        <v>41527</v>
      </c>
      <c r="B517" s="470">
        <v>0.31736111111111115</v>
      </c>
      <c r="C517" s="471" t="s">
        <v>58</v>
      </c>
      <c r="D517" s="471" t="s">
        <v>59</v>
      </c>
      <c r="E517" s="471" t="s">
        <v>20</v>
      </c>
      <c r="F517" s="584">
        <v>7.4829999999999997</v>
      </c>
      <c r="G517" s="585">
        <v>59.79</v>
      </c>
      <c r="H517" s="585">
        <v>96.22</v>
      </c>
      <c r="I517" s="473">
        <v>152</v>
      </c>
      <c r="J517" s="473" t="s">
        <v>17</v>
      </c>
      <c r="K517" s="590" t="s">
        <v>711</v>
      </c>
      <c r="L517" s="593"/>
      <c r="M517" s="592">
        <f t="shared" si="16"/>
        <v>59.787151999315839</v>
      </c>
      <c r="N517" s="592">
        <f t="shared" si="17"/>
        <v>96.218094347186963</v>
      </c>
    </row>
    <row r="518" spans="1:14" x14ac:dyDescent="0.2">
      <c r="A518" s="469">
        <v>40436</v>
      </c>
      <c r="B518" s="470">
        <v>0.4069444444444445</v>
      </c>
      <c r="C518" s="471" t="s">
        <v>259</v>
      </c>
      <c r="D518" s="471" t="s">
        <v>290</v>
      </c>
      <c r="E518" s="471" t="s">
        <v>26</v>
      </c>
      <c r="F518" s="584">
        <v>8.6790000000000003</v>
      </c>
      <c r="G518" s="585">
        <v>51.55</v>
      </c>
      <c r="H518" s="585">
        <v>82.96</v>
      </c>
      <c r="I518" s="473">
        <v>263</v>
      </c>
      <c r="J518" s="473" t="s">
        <v>127</v>
      </c>
      <c r="K518" s="590" t="s">
        <v>710</v>
      </c>
      <c r="L518" s="593"/>
      <c r="M518" s="592">
        <f t="shared" si="16"/>
        <v>51.548249615264481</v>
      </c>
      <c r="N518" s="592">
        <f t="shared" si="17"/>
        <v>82.958866228828214</v>
      </c>
    </row>
    <row r="519" spans="1:14" x14ac:dyDescent="0.2">
      <c r="A519" s="469">
        <v>40434</v>
      </c>
      <c r="B519" s="470">
        <v>0.3298611111111111</v>
      </c>
      <c r="C519" s="471" t="s">
        <v>259</v>
      </c>
      <c r="D519" s="471" t="s">
        <v>290</v>
      </c>
      <c r="E519" s="471" t="s">
        <v>26</v>
      </c>
      <c r="F519" s="584">
        <v>10.401999999999999</v>
      </c>
      <c r="G519" s="585">
        <v>43.01</v>
      </c>
      <c r="H519" s="585"/>
      <c r="I519" s="473">
        <v>283</v>
      </c>
      <c r="J519" s="473" t="s">
        <v>127</v>
      </c>
      <c r="K519" s="590" t="s">
        <v>710</v>
      </c>
      <c r="L519" s="593"/>
      <c r="M519" s="592">
        <f t="shared" si="16"/>
        <v>43.009734513639728</v>
      </c>
      <c r="N519" s="592">
        <f t="shared" si="17"/>
        <v>69.217458181119028</v>
      </c>
    </row>
    <row r="520" spans="1:14" x14ac:dyDescent="0.2">
      <c r="A520" s="469">
        <v>40072</v>
      </c>
      <c r="B520" s="470">
        <v>0.38194444444444442</v>
      </c>
      <c r="C520" s="471" t="s">
        <v>128</v>
      </c>
      <c r="D520" s="471" t="s">
        <v>679</v>
      </c>
      <c r="E520" s="471" t="s">
        <v>26</v>
      </c>
      <c r="F520" s="584">
        <v>9.2710000000000008</v>
      </c>
      <c r="G520" s="585">
        <v>48.256999999999998</v>
      </c>
      <c r="H520" s="585">
        <v>77.662000000000006</v>
      </c>
      <c r="I520" s="473">
        <v>108</v>
      </c>
      <c r="J520" s="473" t="s">
        <v>17</v>
      </c>
      <c r="K520" s="590" t="s">
        <v>710</v>
      </c>
      <c r="L520" s="593"/>
      <c r="M520" s="592">
        <f t="shared" si="16"/>
        <v>48.256634495834362</v>
      </c>
      <c r="N520" s="592">
        <f t="shared" si="17"/>
        <v>77.661525186064068</v>
      </c>
    </row>
    <row r="521" spans="1:14" x14ac:dyDescent="0.2">
      <c r="A521" s="469">
        <v>40071</v>
      </c>
      <c r="B521" s="470">
        <v>0.38125000000000003</v>
      </c>
      <c r="C521" s="471" t="s">
        <v>128</v>
      </c>
      <c r="D521" s="471" t="s">
        <v>679</v>
      </c>
      <c r="E521" s="471" t="s">
        <v>26</v>
      </c>
      <c r="F521" s="584">
        <v>9.43</v>
      </c>
      <c r="G521" s="585">
        <v>47.442999999999998</v>
      </c>
      <c r="H521" s="585">
        <v>76.352000000000004</v>
      </c>
      <c r="I521" s="473">
        <v>328</v>
      </c>
      <c r="J521" s="473" t="s">
        <v>17</v>
      </c>
      <c r="K521" s="590" t="s">
        <v>710</v>
      </c>
      <c r="L521" s="593"/>
      <c r="M521" s="592">
        <f t="shared" si="16"/>
        <v>47.442975441238644</v>
      </c>
      <c r="N521" s="592">
        <f t="shared" si="17"/>
        <v>76.352067868504776</v>
      </c>
    </row>
    <row r="522" spans="1:14" x14ac:dyDescent="0.2">
      <c r="A522" s="469">
        <v>40073</v>
      </c>
      <c r="B522" s="470">
        <v>0.40416666666666662</v>
      </c>
      <c r="C522" s="471" t="s">
        <v>128</v>
      </c>
      <c r="D522" s="471" t="s">
        <v>679</v>
      </c>
      <c r="E522" s="471" t="s">
        <v>26</v>
      </c>
      <c r="F522" s="584">
        <v>9.5139999999999993</v>
      </c>
      <c r="G522" s="585">
        <v>47.024000000000001</v>
      </c>
      <c r="H522" s="585">
        <v>75.677999999999997</v>
      </c>
      <c r="I522" s="473">
        <v>317</v>
      </c>
      <c r="J522" s="473" t="s">
        <v>17</v>
      </c>
      <c r="K522" s="590" t="s">
        <v>710</v>
      </c>
      <c r="L522" s="593"/>
      <c r="M522" s="592">
        <f t="shared" si="16"/>
        <v>47.02409695300404</v>
      </c>
      <c r="N522" s="592">
        <f t="shared" si="17"/>
        <v>75.677948286735344</v>
      </c>
    </row>
    <row r="523" spans="1:14" x14ac:dyDescent="0.2">
      <c r="A523" s="469">
        <v>40798</v>
      </c>
      <c r="B523" s="471"/>
      <c r="C523" s="471" t="s">
        <v>128</v>
      </c>
      <c r="D523" s="471" t="s">
        <v>93</v>
      </c>
      <c r="E523" s="471" t="s">
        <v>26</v>
      </c>
      <c r="F523" s="584">
        <v>10.077</v>
      </c>
      <c r="G523" s="585">
        <v>44.4</v>
      </c>
      <c r="H523" s="585">
        <v>71.45</v>
      </c>
      <c r="I523" s="473">
        <v>291</v>
      </c>
      <c r="J523" s="473" t="s">
        <v>127</v>
      </c>
      <c r="K523" s="590" t="s">
        <v>710</v>
      </c>
      <c r="L523" s="593"/>
      <c r="M523" s="592">
        <f t="shared" si="16"/>
        <v>44.396869942530557</v>
      </c>
      <c r="N523" s="592">
        <f t="shared" si="17"/>
        <v>71.449836260791898</v>
      </c>
    </row>
    <row r="524" spans="1:14" x14ac:dyDescent="0.2">
      <c r="A524" s="469">
        <v>40074</v>
      </c>
      <c r="B524" s="470">
        <v>0.41319444444444442</v>
      </c>
      <c r="C524" s="471" t="s">
        <v>128</v>
      </c>
      <c r="D524" s="471" t="s">
        <v>679</v>
      </c>
      <c r="E524" s="471" t="s">
        <v>26</v>
      </c>
      <c r="F524" s="584">
        <v>10.241</v>
      </c>
      <c r="G524" s="585">
        <v>43.686</v>
      </c>
      <c r="H524" s="585">
        <v>70.305999999999997</v>
      </c>
      <c r="I524" s="473">
        <v>171</v>
      </c>
      <c r="J524" s="473" t="s">
        <v>17</v>
      </c>
      <c r="K524" s="590" t="s">
        <v>710</v>
      </c>
      <c r="L524" s="593"/>
      <c r="M524" s="592">
        <f t="shared" si="16"/>
        <v>43.685895753430373</v>
      </c>
      <c r="N524" s="592">
        <f t="shared" si="17"/>
        <v>70.305634215408659</v>
      </c>
    </row>
    <row r="525" spans="1:14" x14ac:dyDescent="0.2">
      <c r="A525" s="469">
        <v>40070</v>
      </c>
      <c r="B525" s="470">
        <v>0.39027777777777778</v>
      </c>
      <c r="C525" s="471" t="s">
        <v>128</v>
      </c>
      <c r="D525" s="471" t="s">
        <v>679</v>
      </c>
      <c r="E525" s="471" t="s">
        <v>26</v>
      </c>
      <c r="F525" s="584">
        <v>10.763999999999999</v>
      </c>
      <c r="G525" s="585">
        <v>41.563000000000002</v>
      </c>
      <c r="H525" s="585">
        <v>66.89</v>
      </c>
      <c r="I525" s="473">
        <v>283</v>
      </c>
      <c r="J525" s="473" t="s">
        <v>17</v>
      </c>
      <c r="K525" s="590" t="s">
        <v>710</v>
      </c>
      <c r="L525" s="593"/>
      <c r="M525" s="592">
        <f t="shared" si="16"/>
        <v>41.563290450657789</v>
      </c>
      <c r="N525" s="592">
        <f t="shared" si="17"/>
        <v>66.889632107023417</v>
      </c>
    </row>
    <row r="526" spans="1:14" x14ac:dyDescent="0.2">
      <c r="A526" s="469">
        <v>41894</v>
      </c>
      <c r="B526" s="476">
        <v>0.26944444444444443</v>
      </c>
      <c r="C526" s="471" t="s">
        <v>14</v>
      </c>
      <c r="D526" s="471" t="s">
        <v>15</v>
      </c>
      <c r="E526" s="471" t="s">
        <v>16</v>
      </c>
      <c r="F526" s="580">
        <v>5.702</v>
      </c>
      <c r="G526" s="585">
        <v>78.459999999999994</v>
      </c>
      <c r="H526" s="585">
        <v>126.27</v>
      </c>
      <c r="I526" s="477">
        <v>163</v>
      </c>
      <c r="J526" s="473" t="s">
        <v>17</v>
      </c>
      <c r="K526" s="590"/>
      <c r="L526" s="593"/>
      <c r="M526" s="592">
        <f t="shared" si="16"/>
        <v>78.461462365990954</v>
      </c>
      <c r="N526" s="592">
        <f t="shared" si="17"/>
        <v>126.27148368993338</v>
      </c>
    </row>
    <row r="527" spans="1:14" x14ac:dyDescent="0.2">
      <c r="A527" s="469">
        <v>41531</v>
      </c>
      <c r="B527" s="471"/>
      <c r="C527" s="471" t="s">
        <v>14</v>
      </c>
      <c r="D527" s="471" t="s">
        <v>66</v>
      </c>
      <c r="E527" s="471" t="s">
        <v>16</v>
      </c>
      <c r="F527" s="584">
        <v>5.7590000000000003</v>
      </c>
      <c r="G527" s="585">
        <v>77.69</v>
      </c>
      <c r="H527" s="585">
        <v>125.02</v>
      </c>
      <c r="I527" s="473">
        <v>162</v>
      </c>
      <c r="J527" s="473" t="s">
        <v>17</v>
      </c>
      <c r="K527" s="590"/>
      <c r="L527" s="593"/>
      <c r="M527" s="592">
        <f t="shared" si="16"/>
        <v>77.684885989039827</v>
      </c>
      <c r="N527" s="592">
        <f t="shared" si="17"/>
        <v>125.02170515714535</v>
      </c>
    </row>
    <row r="528" spans="1:14" x14ac:dyDescent="0.2">
      <c r="A528" s="469">
        <v>41529</v>
      </c>
      <c r="B528" s="470">
        <v>0.31527777777777777</v>
      </c>
      <c r="C528" s="471" t="s">
        <v>14</v>
      </c>
      <c r="D528" s="471" t="s">
        <v>66</v>
      </c>
      <c r="E528" s="471" t="s">
        <v>16</v>
      </c>
      <c r="F528" s="584">
        <v>5.9779999999999998</v>
      </c>
      <c r="G528" s="585">
        <v>74.84</v>
      </c>
      <c r="H528" s="585">
        <v>120.44</v>
      </c>
      <c r="I528" s="473">
        <v>143</v>
      </c>
      <c r="J528" s="473" t="s">
        <v>17</v>
      </c>
      <c r="K528" s="590"/>
      <c r="L528" s="593"/>
      <c r="M528" s="592">
        <f t="shared" si="16"/>
        <v>74.838952561204479</v>
      </c>
      <c r="N528" s="592">
        <f t="shared" si="17"/>
        <v>120.44161927065909</v>
      </c>
    </row>
    <row r="529" spans="1:14" x14ac:dyDescent="0.2">
      <c r="A529" s="469">
        <v>40801</v>
      </c>
      <c r="B529" s="471"/>
      <c r="C529" s="471" t="s">
        <v>14</v>
      </c>
      <c r="D529" s="471" t="s">
        <v>70</v>
      </c>
      <c r="E529" s="471" t="s">
        <v>16</v>
      </c>
      <c r="F529" s="584">
        <v>6.1580000000000004</v>
      </c>
      <c r="G529" s="585">
        <v>72.650000000000006</v>
      </c>
      <c r="H529" s="585">
        <v>116.92</v>
      </c>
      <c r="I529" s="473">
        <v>292</v>
      </c>
      <c r="J529" s="473" t="s">
        <v>127</v>
      </c>
      <c r="K529" s="590"/>
      <c r="L529" s="593"/>
      <c r="M529" s="592">
        <f t="shared" si="16"/>
        <v>72.651389803650602</v>
      </c>
      <c r="N529" s="592">
        <f t="shared" si="17"/>
        <v>116.92107827216628</v>
      </c>
    </row>
    <row r="530" spans="1:14" x14ac:dyDescent="0.2">
      <c r="A530" s="469">
        <v>40799</v>
      </c>
      <c r="B530" s="471"/>
      <c r="C530" s="471" t="s">
        <v>14</v>
      </c>
      <c r="D530" s="471" t="s">
        <v>70</v>
      </c>
      <c r="E530" s="471" t="s">
        <v>16</v>
      </c>
      <c r="F530" s="584">
        <v>6.2889999999999997</v>
      </c>
      <c r="G530" s="585">
        <v>71.14</v>
      </c>
      <c r="H530" s="585">
        <v>114.49</v>
      </c>
      <c r="I530" s="473">
        <v>0</v>
      </c>
      <c r="J530" s="473" t="s">
        <v>127</v>
      </c>
      <c r="K530" s="590"/>
      <c r="L530" s="593"/>
      <c r="M530" s="592">
        <f t="shared" si="16"/>
        <v>71.138059852262742</v>
      </c>
      <c r="N530" s="592">
        <f t="shared" si="17"/>
        <v>114.48560979487995</v>
      </c>
    </row>
    <row r="531" spans="1:14" x14ac:dyDescent="0.2">
      <c r="A531" s="469">
        <v>41529</v>
      </c>
      <c r="B531" s="471"/>
      <c r="C531" s="471" t="s">
        <v>14</v>
      </c>
      <c r="D531" s="471" t="s">
        <v>66</v>
      </c>
      <c r="E531" s="471" t="s">
        <v>16</v>
      </c>
      <c r="F531" s="584">
        <v>6.5640000000000001</v>
      </c>
      <c r="G531" s="585">
        <v>68.16</v>
      </c>
      <c r="H531" s="585">
        <v>109.69</v>
      </c>
      <c r="I531" s="473">
        <v>274</v>
      </c>
      <c r="J531" s="473" t="s">
        <v>17</v>
      </c>
      <c r="K531" s="590"/>
      <c r="L531" s="593"/>
      <c r="M531" s="592">
        <f t="shared" si="16"/>
        <v>68.157717612870272</v>
      </c>
      <c r="N531" s="592">
        <f t="shared" si="17"/>
        <v>109.68921389396709</v>
      </c>
    </row>
    <row r="532" spans="1:14" x14ac:dyDescent="0.2">
      <c r="A532" s="469">
        <v>40437</v>
      </c>
      <c r="B532" s="470">
        <v>0.75416666666666676</v>
      </c>
      <c r="C532" s="471" t="s">
        <v>14</v>
      </c>
      <c r="D532" s="471" t="s">
        <v>288</v>
      </c>
      <c r="E532" s="471" t="s">
        <v>16</v>
      </c>
      <c r="F532" s="584">
        <v>7.069</v>
      </c>
      <c r="G532" s="585">
        <v>63.29</v>
      </c>
      <c r="H532" s="585">
        <v>101.85</v>
      </c>
      <c r="I532" s="473">
        <v>239</v>
      </c>
      <c r="J532" s="473" t="s">
        <v>127</v>
      </c>
      <c r="K532" s="590"/>
      <c r="L532" s="593"/>
      <c r="M532" s="592">
        <f t="shared" si="16"/>
        <v>63.288620513634235</v>
      </c>
      <c r="N532" s="592">
        <f t="shared" si="17"/>
        <v>101.85316169189419</v>
      </c>
    </row>
    <row r="533" spans="1:14" x14ac:dyDescent="0.2">
      <c r="A533" s="469">
        <v>40436</v>
      </c>
      <c r="B533" s="470">
        <v>0.38125000000000003</v>
      </c>
      <c r="C533" s="471" t="s">
        <v>14</v>
      </c>
      <c r="D533" s="471" t="s">
        <v>288</v>
      </c>
      <c r="E533" s="471" t="s">
        <v>16</v>
      </c>
      <c r="F533" s="584">
        <v>7.3730000000000002</v>
      </c>
      <c r="G533" s="585">
        <v>60.68</v>
      </c>
      <c r="H533" s="585">
        <v>97.65</v>
      </c>
      <c r="I533" s="473">
        <v>159</v>
      </c>
      <c r="J533" s="473" t="s">
        <v>127</v>
      </c>
      <c r="K533" s="590"/>
      <c r="L533" s="593"/>
      <c r="M533" s="592">
        <f t="shared" si="16"/>
        <v>60.67913446505905</v>
      </c>
      <c r="N533" s="592">
        <f t="shared" si="17"/>
        <v>97.653600976536012</v>
      </c>
    </row>
    <row r="534" spans="1:14" x14ac:dyDescent="0.2">
      <c r="A534" s="469">
        <v>40434</v>
      </c>
      <c r="B534" s="470">
        <v>0.78819444444444453</v>
      </c>
      <c r="C534" s="471" t="s">
        <v>14</v>
      </c>
      <c r="D534" s="471" t="s">
        <v>288</v>
      </c>
      <c r="E534" s="471" t="s">
        <v>16</v>
      </c>
      <c r="F534" s="584">
        <v>7.399</v>
      </c>
      <c r="G534" s="585">
        <v>60.47</v>
      </c>
      <c r="H534" s="585">
        <v>97.31</v>
      </c>
      <c r="I534" s="473">
        <v>260</v>
      </c>
      <c r="J534" s="473" t="s">
        <v>127</v>
      </c>
      <c r="K534" s="590"/>
      <c r="L534" s="593"/>
      <c r="M534" s="592">
        <f t="shared" si="16"/>
        <v>60.465908691834088</v>
      </c>
      <c r="N534" s="592">
        <f t="shared" si="17"/>
        <v>97.310447357751045</v>
      </c>
    </row>
    <row r="535" spans="1:14" x14ac:dyDescent="0.2">
      <c r="A535" s="469">
        <v>41165</v>
      </c>
      <c r="B535" s="476">
        <v>0.34791666666666665</v>
      </c>
      <c r="C535" s="471" t="s">
        <v>14</v>
      </c>
      <c r="D535" s="471" t="s">
        <v>66</v>
      </c>
      <c r="E535" s="471" t="s">
        <v>16</v>
      </c>
      <c r="F535" s="580">
        <v>7.61</v>
      </c>
      <c r="G535" s="585">
        <v>58.79</v>
      </c>
      <c r="H535" s="585">
        <v>94.61</v>
      </c>
      <c r="I535" s="477">
        <v>180</v>
      </c>
      <c r="J535" s="473" t="s">
        <v>17</v>
      </c>
      <c r="K535" s="590"/>
      <c r="L535" s="593"/>
      <c r="M535" s="592">
        <f t="shared" si="16"/>
        <v>58.789390067132764</v>
      </c>
      <c r="N535" s="592">
        <f t="shared" si="17"/>
        <v>94.612352168199735</v>
      </c>
    </row>
    <row r="536" spans="1:14" x14ac:dyDescent="0.2">
      <c r="A536" s="469">
        <v>41163</v>
      </c>
      <c r="B536" s="470">
        <v>0.41944444444444445</v>
      </c>
      <c r="C536" s="471" t="s">
        <v>14</v>
      </c>
      <c r="D536" s="471" t="s">
        <v>66</v>
      </c>
      <c r="E536" s="471" t="s">
        <v>16</v>
      </c>
      <c r="F536" s="584">
        <v>7.6180000000000003</v>
      </c>
      <c r="G536" s="585">
        <v>58.73</v>
      </c>
      <c r="H536" s="585">
        <v>94.51</v>
      </c>
      <c r="I536" s="473">
        <v>36</v>
      </c>
      <c r="J536" s="473" t="s">
        <v>17</v>
      </c>
      <c r="K536" s="590"/>
      <c r="L536" s="593"/>
      <c r="M536" s="592">
        <f t="shared" si="16"/>
        <v>58.727652718676872</v>
      </c>
      <c r="N536" s="592">
        <f t="shared" si="17"/>
        <v>94.512995536886322</v>
      </c>
    </row>
    <row r="537" spans="1:14" x14ac:dyDescent="0.2">
      <c r="A537" s="469">
        <v>41526</v>
      </c>
      <c r="B537" s="476">
        <v>0.34166666666666662</v>
      </c>
      <c r="C537" s="481" t="s">
        <v>14</v>
      </c>
      <c r="D537" s="481" t="s">
        <v>66</v>
      </c>
      <c r="E537" s="471" t="s">
        <v>16</v>
      </c>
      <c r="F537" s="580">
        <v>8.266</v>
      </c>
      <c r="G537" s="581">
        <v>54.12</v>
      </c>
      <c r="H537" s="581">
        <v>87.1</v>
      </c>
      <c r="I537" s="477">
        <v>66</v>
      </c>
      <c r="J537" s="477" t="s">
        <v>17</v>
      </c>
      <c r="K537" s="590"/>
      <c r="L537" s="593"/>
      <c r="M537" s="592">
        <f t="shared" si="16"/>
        <v>54.123791242545416</v>
      </c>
      <c r="N537" s="592">
        <f t="shared" si="17"/>
        <v>87.103798693443025</v>
      </c>
    </row>
    <row r="538" spans="1:14" x14ac:dyDescent="0.2">
      <c r="A538" s="469">
        <v>41890</v>
      </c>
      <c r="B538" s="470">
        <v>0.34513888888888888</v>
      </c>
      <c r="C538" s="471" t="s">
        <v>14</v>
      </c>
      <c r="D538" s="471" t="s">
        <v>15</v>
      </c>
      <c r="E538" s="471" t="s">
        <v>16</v>
      </c>
      <c r="F538" s="580">
        <v>9.6039999999999992</v>
      </c>
      <c r="G538" s="585">
        <v>46.58</v>
      </c>
      <c r="H538" s="585">
        <v>74.97</v>
      </c>
      <c r="I538" s="473">
        <v>129</v>
      </c>
      <c r="J538" s="473" t="s">
        <v>17</v>
      </c>
      <c r="K538" s="590"/>
      <c r="L538" s="593"/>
      <c r="M538" s="592">
        <f t="shared" si="16"/>
        <v>46.583429655443609</v>
      </c>
      <c r="N538" s="592">
        <f t="shared" si="17"/>
        <v>74.968763015410246</v>
      </c>
    </row>
    <row r="539" spans="1:14" x14ac:dyDescent="0.2">
      <c r="A539" s="469">
        <v>40799</v>
      </c>
      <c r="B539" s="471"/>
      <c r="C539" s="471" t="s">
        <v>144</v>
      </c>
      <c r="D539" s="471" t="s">
        <v>129</v>
      </c>
      <c r="E539" s="482" t="s">
        <v>26</v>
      </c>
      <c r="F539" s="584">
        <v>7.8769999999999998</v>
      </c>
      <c r="G539" s="585">
        <v>56.8</v>
      </c>
      <c r="H539" s="585">
        <v>91.41</v>
      </c>
      <c r="I539" s="473">
        <v>306</v>
      </c>
      <c r="J539" s="473" t="s">
        <v>127</v>
      </c>
      <c r="K539" s="590" t="s">
        <v>130</v>
      </c>
      <c r="L539" s="593"/>
      <c r="M539" s="592">
        <f t="shared" si="16"/>
        <v>56.796655885601176</v>
      </c>
      <c r="N539" s="592">
        <f t="shared" si="17"/>
        <v>91.405357369556953</v>
      </c>
    </row>
    <row r="540" spans="1:14" x14ac:dyDescent="0.2">
      <c r="A540" s="469">
        <v>41166</v>
      </c>
      <c r="B540" s="471"/>
      <c r="C540" s="471" t="s">
        <v>671</v>
      </c>
      <c r="D540" s="471" t="s">
        <v>77</v>
      </c>
      <c r="E540" s="482" t="s">
        <v>26</v>
      </c>
      <c r="F540" s="584">
        <v>6.1219999999999999</v>
      </c>
      <c r="G540" s="585">
        <v>73.08</v>
      </c>
      <c r="H540" s="585">
        <v>117.61</v>
      </c>
      <c r="I540" s="473">
        <v>233</v>
      </c>
      <c r="J540" s="473" t="s">
        <v>17</v>
      </c>
      <c r="K540" s="590" t="s">
        <v>130</v>
      </c>
      <c r="L540" s="593"/>
      <c r="M540" s="592">
        <f t="shared" si="16"/>
        <v>73.078611305272858</v>
      </c>
      <c r="N540" s="592">
        <f t="shared" si="17"/>
        <v>117.60862463247307</v>
      </c>
    </row>
    <row r="541" spans="1:14" x14ac:dyDescent="0.2">
      <c r="A541" s="469">
        <v>41165</v>
      </c>
      <c r="B541" s="470">
        <v>0.7680555555555556</v>
      </c>
      <c r="C541" s="471" t="s">
        <v>671</v>
      </c>
      <c r="D541" s="471" t="s">
        <v>77</v>
      </c>
      <c r="E541" s="482" t="s">
        <v>26</v>
      </c>
      <c r="F541" s="584">
        <v>6.1909999999999998</v>
      </c>
      <c r="G541" s="585">
        <v>72.260000000000005</v>
      </c>
      <c r="H541" s="585">
        <v>116.3</v>
      </c>
      <c r="I541" s="473">
        <v>311</v>
      </c>
      <c r="J541" s="473" t="s">
        <v>17</v>
      </c>
      <c r="K541" s="590" t="s">
        <v>130</v>
      </c>
      <c r="L541" s="593"/>
      <c r="M541" s="592">
        <f t="shared" si="16"/>
        <v>72.264134778045616</v>
      </c>
      <c r="N541" s="592">
        <f t="shared" si="17"/>
        <v>116.29785172023905</v>
      </c>
    </row>
    <row r="542" spans="1:14" x14ac:dyDescent="0.2">
      <c r="A542" s="469">
        <v>41163</v>
      </c>
      <c r="B542" s="470">
        <v>0.28611111111111115</v>
      </c>
      <c r="C542" s="471" t="s">
        <v>671</v>
      </c>
      <c r="D542" s="471" t="s">
        <v>77</v>
      </c>
      <c r="E542" s="482" t="s">
        <v>26</v>
      </c>
      <c r="F542" s="584">
        <v>6.3559999999999999</v>
      </c>
      <c r="G542" s="585">
        <v>70.39</v>
      </c>
      <c r="H542" s="585">
        <v>113.28</v>
      </c>
      <c r="I542" s="473">
        <v>199</v>
      </c>
      <c r="J542" s="473" t="s">
        <v>17</v>
      </c>
      <c r="K542" s="590" t="s">
        <v>130</v>
      </c>
      <c r="L542" s="593"/>
      <c r="M542" s="592">
        <f t="shared" si="16"/>
        <v>70.388177849414788</v>
      </c>
      <c r="N542" s="592">
        <f t="shared" si="17"/>
        <v>113.27879169288862</v>
      </c>
    </row>
    <row r="543" spans="1:14" x14ac:dyDescent="0.2">
      <c r="A543" s="469">
        <v>40802</v>
      </c>
      <c r="B543" s="471"/>
      <c r="C543" s="471" t="s">
        <v>149</v>
      </c>
      <c r="D543" s="471" t="s">
        <v>129</v>
      </c>
      <c r="E543" s="482" t="s">
        <v>26</v>
      </c>
      <c r="F543" s="584">
        <v>8.7859999999999996</v>
      </c>
      <c r="G543" s="585">
        <v>50.92</v>
      </c>
      <c r="H543" s="585">
        <v>81.95</v>
      </c>
      <c r="I543" s="473">
        <v>171</v>
      </c>
      <c r="J543" s="473" t="s">
        <v>127</v>
      </c>
      <c r="K543" s="590" t="s">
        <v>130</v>
      </c>
      <c r="L543" s="593"/>
      <c r="M543" s="592">
        <f t="shared" si="16"/>
        <v>50.920471023318967</v>
      </c>
      <c r="N543" s="592">
        <f t="shared" si="17"/>
        <v>81.948554518552257</v>
      </c>
    </row>
    <row r="544" spans="1:14" x14ac:dyDescent="0.2">
      <c r="A544" s="474">
        <v>38996</v>
      </c>
      <c r="B544" s="474"/>
      <c r="C544" s="471" t="s">
        <v>421</v>
      </c>
      <c r="D544" s="471" t="s">
        <v>448</v>
      </c>
      <c r="E544" s="482" t="s">
        <v>26</v>
      </c>
      <c r="F544" s="586">
        <v>7.3209999999999997</v>
      </c>
      <c r="G544" s="587">
        <v>61.11</v>
      </c>
      <c r="H544" s="587">
        <v>98.35</v>
      </c>
      <c r="I544" s="475">
        <v>1.17</v>
      </c>
      <c r="J544" s="475" t="s">
        <v>17</v>
      </c>
      <c r="K544" s="472" t="s">
        <v>423</v>
      </c>
      <c r="L544" s="593"/>
      <c r="M544" s="592">
        <f t="shared" si="16"/>
        <v>61.110129546630297</v>
      </c>
      <c r="N544" s="592">
        <f t="shared" si="17"/>
        <v>98.347220325092209</v>
      </c>
    </row>
    <row r="545" spans="1:14" x14ac:dyDescent="0.2">
      <c r="A545" s="469">
        <v>39358</v>
      </c>
      <c r="B545" s="469"/>
      <c r="C545" s="471" t="s">
        <v>421</v>
      </c>
      <c r="D545" s="471" t="s">
        <v>448</v>
      </c>
      <c r="E545" s="471" t="s">
        <v>26</v>
      </c>
      <c r="F545" s="584">
        <v>7.3280000000000003</v>
      </c>
      <c r="G545" s="585">
        <v>61.05</v>
      </c>
      <c r="H545" s="585">
        <v>98.25</v>
      </c>
      <c r="I545" s="473">
        <v>1.24</v>
      </c>
      <c r="J545" s="473" t="s">
        <v>436</v>
      </c>
      <c r="K545" s="472" t="s">
        <v>423</v>
      </c>
      <c r="L545" s="593"/>
      <c r="M545" s="592">
        <f t="shared" si="16"/>
        <v>61.051754695807915</v>
      </c>
      <c r="N545" s="592">
        <f t="shared" si="17"/>
        <v>98.253275109170303</v>
      </c>
    </row>
    <row r="546" spans="1:14" x14ac:dyDescent="0.2">
      <c r="A546" s="474">
        <v>38993</v>
      </c>
      <c r="B546" s="474"/>
      <c r="C546" s="471" t="s">
        <v>421</v>
      </c>
      <c r="D546" s="471" t="s">
        <v>448</v>
      </c>
      <c r="E546" s="482" t="s">
        <v>26</v>
      </c>
      <c r="F546" s="586">
        <v>7.351</v>
      </c>
      <c r="G546" s="587">
        <v>60.860999999999997</v>
      </c>
      <c r="H546" s="587">
        <v>97.945999999999998</v>
      </c>
      <c r="I546" s="475">
        <v>0.88</v>
      </c>
      <c r="J546" s="475" t="s">
        <v>17</v>
      </c>
      <c r="K546" s="472" t="s">
        <v>423</v>
      </c>
      <c r="L546" s="593"/>
      <c r="M546" s="592">
        <f t="shared" si="16"/>
        <v>60.86073437775547</v>
      </c>
      <c r="N546" s="592">
        <f t="shared" si="17"/>
        <v>97.945857706434509</v>
      </c>
    </row>
    <row r="547" spans="1:14" x14ac:dyDescent="0.2">
      <c r="A547" s="474">
        <v>38992</v>
      </c>
      <c r="B547" s="474"/>
      <c r="C547" s="471" t="s">
        <v>421</v>
      </c>
      <c r="D547" s="471" t="s">
        <v>448</v>
      </c>
      <c r="E547" s="482" t="s">
        <v>26</v>
      </c>
      <c r="F547" s="586">
        <v>7.95</v>
      </c>
      <c r="G547" s="587">
        <v>56.274999999999999</v>
      </c>
      <c r="H547" s="587">
        <v>90.566000000000003</v>
      </c>
      <c r="I547" s="475">
        <v>0.68</v>
      </c>
      <c r="J547" s="475" t="s">
        <v>17</v>
      </c>
      <c r="K547" s="472" t="s">
        <v>423</v>
      </c>
      <c r="L547" s="593"/>
      <c r="M547" s="592">
        <f t="shared" si="16"/>
        <v>56.275126844135897</v>
      </c>
      <c r="N547" s="592">
        <f t="shared" si="17"/>
        <v>90.566037735849065</v>
      </c>
    </row>
    <row r="548" spans="1:14" x14ac:dyDescent="0.2">
      <c r="A548" s="474">
        <v>38997</v>
      </c>
      <c r="B548" s="474"/>
      <c r="C548" s="482" t="s">
        <v>421</v>
      </c>
      <c r="D548" s="471" t="s">
        <v>448</v>
      </c>
      <c r="E548" s="482" t="s">
        <v>26</v>
      </c>
      <c r="F548" s="586">
        <v>10.311999999999999</v>
      </c>
      <c r="G548" s="587">
        <v>43.39</v>
      </c>
      <c r="H548" s="587">
        <v>69.819999999999993</v>
      </c>
      <c r="I548" s="475">
        <v>0.48</v>
      </c>
      <c r="J548" s="475" t="s">
        <v>17</v>
      </c>
      <c r="K548" s="472" t="s">
        <v>423</v>
      </c>
      <c r="L548" s="593"/>
      <c r="M548" s="592">
        <f t="shared" si="16"/>
        <v>43.385110396710665</v>
      </c>
      <c r="N548" s="592">
        <f t="shared" si="17"/>
        <v>69.82156710628395</v>
      </c>
    </row>
    <row r="549" spans="1:14" x14ac:dyDescent="0.2">
      <c r="A549" s="469">
        <v>38245</v>
      </c>
      <c r="B549" s="469"/>
      <c r="C549" s="471" t="s">
        <v>421</v>
      </c>
      <c r="D549" s="471" t="s">
        <v>553</v>
      </c>
      <c r="E549" s="482" t="s">
        <v>26</v>
      </c>
      <c r="F549" s="588">
        <v>10.58</v>
      </c>
      <c r="G549" s="589">
        <v>42.27</v>
      </c>
      <c r="H549" s="589"/>
      <c r="I549" s="478"/>
      <c r="J549" s="478" t="s">
        <v>17</v>
      </c>
      <c r="K549" s="590" t="s">
        <v>468</v>
      </c>
      <c r="L549" s="593"/>
      <c r="M549" s="592">
        <f t="shared" si="16"/>
        <v>42.286130284582271</v>
      </c>
      <c r="N549" s="592">
        <f t="shared" si="17"/>
        <v>68.052930056710778</v>
      </c>
    </row>
    <row r="550" spans="1:14" x14ac:dyDescent="0.2">
      <c r="A550" s="469">
        <v>41531</v>
      </c>
      <c r="B550" s="471"/>
      <c r="C550" s="471" t="s">
        <v>36</v>
      </c>
      <c r="D550" s="471" t="s">
        <v>66</v>
      </c>
      <c r="E550" s="471" t="s">
        <v>16</v>
      </c>
      <c r="F550" s="584">
        <v>5.8220000000000001</v>
      </c>
      <c r="G550" s="585">
        <v>76.84</v>
      </c>
      <c r="H550" s="585">
        <v>123.67</v>
      </c>
      <c r="I550" s="473">
        <v>56</v>
      </c>
      <c r="J550" s="473" t="s">
        <v>17</v>
      </c>
      <c r="K550" s="590"/>
      <c r="L550" s="593"/>
      <c r="M550" s="592">
        <f t="shared" si="16"/>
        <v>76.844255996372453</v>
      </c>
      <c r="N550" s="592">
        <f t="shared" si="17"/>
        <v>123.66884232222604</v>
      </c>
    </row>
    <row r="551" spans="1:14" x14ac:dyDescent="0.2">
      <c r="A551" s="469">
        <v>41527</v>
      </c>
      <c r="B551" s="470">
        <v>0.31597222222222221</v>
      </c>
      <c r="C551" s="471" t="s">
        <v>36</v>
      </c>
      <c r="D551" s="471" t="s">
        <v>66</v>
      </c>
      <c r="E551" s="471" t="s">
        <v>16</v>
      </c>
      <c r="F551" s="584">
        <v>6.593</v>
      </c>
      <c r="G551" s="585">
        <v>67.86</v>
      </c>
      <c r="H551" s="585">
        <v>109.21</v>
      </c>
      <c r="I551" s="473">
        <v>122</v>
      </c>
      <c r="J551" s="473" t="s">
        <v>17</v>
      </c>
      <c r="K551" s="590"/>
      <c r="L551" s="593"/>
      <c r="M551" s="592">
        <f t="shared" si="16"/>
        <v>67.85791876397397</v>
      </c>
      <c r="N551" s="592">
        <f t="shared" si="17"/>
        <v>109.20673441528895</v>
      </c>
    </row>
    <row r="552" spans="1:14" x14ac:dyDescent="0.2">
      <c r="A552" s="469">
        <v>40799</v>
      </c>
      <c r="B552" s="471"/>
      <c r="C552" s="471" t="s">
        <v>36</v>
      </c>
      <c r="D552" s="471" t="s">
        <v>70</v>
      </c>
      <c r="E552" s="471" t="s">
        <v>16</v>
      </c>
      <c r="F552" s="584">
        <v>6.7439999999999998</v>
      </c>
      <c r="G552" s="585">
        <v>66.34</v>
      </c>
      <c r="H552" s="585">
        <v>106.76</v>
      </c>
      <c r="I552" s="473">
        <v>162</v>
      </c>
      <c r="J552" s="473" t="s">
        <v>127</v>
      </c>
      <c r="K552" s="590"/>
      <c r="L552" s="593"/>
      <c r="M552" s="592">
        <f t="shared" si="16"/>
        <v>66.338561448825686</v>
      </c>
      <c r="N552" s="592">
        <f t="shared" si="17"/>
        <v>106.76156583629894</v>
      </c>
    </row>
    <row r="553" spans="1:14" x14ac:dyDescent="0.2">
      <c r="A553" s="469">
        <v>41529</v>
      </c>
      <c r="B553" s="471"/>
      <c r="C553" s="471" t="s">
        <v>36</v>
      </c>
      <c r="D553" s="471" t="s">
        <v>66</v>
      </c>
      <c r="E553" s="471" t="s">
        <v>16</v>
      </c>
      <c r="F553" s="584">
        <v>6.9349999999999996</v>
      </c>
      <c r="G553" s="585">
        <v>64.510000000000005</v>
      </c>
      <c r="H553" s="585">
        <v>103.82</v>
      </c>
      <c r="I553" s="473">
        <v>211</v>
      </c>
      <c r="J553" s="473" t="s">
        <v>17</v>
      </c>
      <c r="K553" s="590"/>
      <c r="L553" s="593"/>
      <c r="M553" s="592">
        <f t="shared" si="16"/>
        <v>64.511500852325952</v>
      </c>
      <c r="N553" s="592">
        <f t="shared" si="17"/>
        <v>103.82119682768565</v>
      </c>
    </row>
    <row r="554" spans="1:14" x14ac:dyDescent="0.2">
      <c r="A554" s="469">
        <v>41165</v>
      </c>
      <c r="B554" s="470">
        <v>0.38680555555555557</v>
      </c>
      <c r="C554" s="471" t="s">
        <v>36</v>
      </c>
      <c r="D554" s="471" t="s">
        <v>66</v>
      </c>
      <c r="E554" s="471" t="s">
        <v>16</v>
      </c>
      <c r="F554" s="584">
        <v>7.9880000000000004</v>
      </c>
      <c r="G554" s="585">
        <v>56.01</v>
      </c>
      <c r="H554" s="585">
        <v>90.14</v>
      </c>
      <c r="I554" s="473">
        <v>323</v>
      </c>
      <c r="J554" s="473" t="s">
        <v>17</v>
      </c>
      <c r="K554" s="590"/>
      <c r="L554" s="593"/>
      <c r="M554" s="592">
        <f t="shared" si="16"/>
        <v>56.00741842900355</v>
      </c>
      <c r="N554" s="592">
        <f t="shared" si="17"/>
        <v>90.135202804206301</v>
      </c>
    </row>
    <row r="555" spans="1:14" x14ac:dyDescent="0.2">
      <c r="A555" s="469">
        <v>41894</v>
      </c>
      <c r="B555" s="476">
        <v>0.3354166666666667</v>
      </c>
      <c r="C555" s="471" t="s">
        <v>53</v>
      </c>
      <c r="D555" s="471" t="s">
        <v>51</v>
      </c>
      <c r="E555" s="481" t="s">
        <v>52</v>
      </c>
      <c r="F555" s="580">
        <v>7.9169999999999998</v>
      </c>
      <c r="G555" s="585">
        <v>56.51</v>
      </c>
      <c r="H555" s="585">
        <v>90.94</v>
      </c>
      <c r="I555" s="477">
        <v>92</v>
      </c>
      <c r="J555" s="473" t="s">
        <v>17</v>
      </c>
      <c r="K555" s="590"/>
      <c r="L555" s="593"/>
      <c r="M555" s="592">
        <f t="shared" si="16"/>
        <v>56.509695391042108</v>
      </c>
      <c r="N555" s="592">
        <f t="shared" si="17"/>
        <v>90.943539219401288</v>
      </c>
    </row>
    <row r="556" spans="1:14" x14ac:dyDescent="0.2">
      <c r="A556" s="469">
        <v>41893</v>
      </c>
      <c r="B556" s="471" t="s">
        <v>165</v>
      </c>
      <c r="C556" s="471" t="s">
        <v>53</v>
      </c>
      <c r="D556" s="471" t="s">
        <v>51</v>
      </c>
      <c r="E556" s="471" t="s">
        <v>52</v>
      </c>
      <c r="F556" s="580">
        <v>11.462</v>
      </c>
      <c r="G556" s="585">
        <v>39.03</v>
      </c>
      <c r="H556" s="585">
        <v>62.82</v>
      </c>
      <c r="I556" s="477">
        <v>283</v>
      </c>
      <c r="J556" s="473" t="s">
        <v>17</v>
      </c>
      <c r="K556" s="590"/>
      <c r="L556" s="593"/>
      <c r="M556" s="592">
        <f t="shared" si="16"/>
        <v>39.032215879504484</v>
      </c>
      <c r="N556" s="592">
        <f t="shared" si="17"/>
        <v>62.816262432385273</v>
      </c>
    </row>
    <row r="557" spans="1:14" x14ac:dyDescent="0.2">
      <c r="A557" s="469">
        <v>41892</v>
      </c>
      <c r="B557" s="476">
        <v>0.34652777777777777</v>
      </c>
      <c r="C557" s="471" t="s">
        <v>53</v>
      </c>
      <c r="D557" s="471" t="s">
        <v>51</v>
      </c>
      <c r="E557" s="481" t="s">
        <v>52</v>
      </c>
      <c r="F557" s="580">
        <v>13.182</v>
      </c>
      <c r="G557" s="585">
        <v>33.94</v>
      </c>
      <c r="H557" s="585">
        <v>54.62</v>
      </c>
      <c r="I557" s="477">
        <v>314</v>
      </c>
      <c r="J557" s="473" t="s">
        <v>17</v>
      </c>
      <c r="K557" s="590"/>
      <c r="L557" s="593"/>
      <c r="M557" s="592">
        <f t="shared" si="16"/>
        <v>33.939254924205763</v>
      </c>
      <c r="N557" s="592">
        <f t="shared" si="17"/>
        <v>54.619936276741015</v>
      </c>
    </row>
    <row r="558" spans="1:14" x14ac:dyDescent="0.2">
      <c r="A558" s="469">
        <v>40802</v>
      </c>
      <c r="B558" s="471"/>
      <c r="C558" s="471" t="s">
        <v>143</v>
      </c>
      <c r="D558" s="471" t="s">
        <v>70</v>
      </c>
      <c r="E558" s="471" t="s">
        <v>16</v>
      </c>
      <c r="F558" s="584">
        <v>7.54</v>
      </c>
      <c r="G558" s="585">
        <v>59.34</v>
      </c>
      <c r="H558" s="585">
        <v>95.49</v>
      </c>
      <c r="I558" s="473">
        <v>39</v>
      </c>
      <c r="J558" s="473" t="s">
        <v>127</v>
      </c>
      <c r="K558" s="590"/>
      <c r="L558" s="593"/>
      <c r="M558" s="592">
        <f t="shared" si="16"/>
        <v>59.33518016059422</v>
      </c>
      <c r="N558" s="592">
        <f t="shared" si="17"/>
        <v>95.490716180371351</v>
      </c>
    </row>
    <row r="559" spans="1:14" x14ac:dyDescent="0.2">
      <c r="A559" s="469">
        <v>40800</v>
      </c>
      <c r="B559" s="471"/>
      <c r="C559" s="471" t="s">
        <v>143</v>
      </c>
      <c r="D559" s="471" t="s">
        <v>70</v>
      </c>
      <c r="E559" s="471" t="s">
        <v>16</v>
      </c>
      <c r="F559" s="584">
        <v>7.8890000000000002</v>
      </c>
      <c r="G559" s="585">
        <v>56.71</v>
      </c>
      <c r="H559" s="585">
        <v>91.27</v>
      </c>
      <c r="I559" s="473">
        <v>280</v>
      </c>
      <c r="J559" s="473" t="s">
        <v>127</v>
      </c>
      <c r="K559" s="590"/>
      <c r="L559" s="593"/>
      <c r="M559" s="592">
        <f t="shared" si="16"/>
        <v>56.710262189235699</v>
      </c>
      <c r="N559" s="592">
        <f t="shared" si="17"/>
        <v>91.266320192673348</v>
      </c>
    </row>
    <row r="560" spans="1:14" x14ac:dyDescent="0.2">
      <c r="A560" s="469">
        <v>40436</v>
      </c>
      <c r="B560" s="470">
        <v>0.40902777777777777</v>
      </c>
      <c r="C560" s="471" t="s">
        <v>143</v>
      </c>
      <c r="D560" s="471" t="s">
        <v>288</v>
      </c>
      <c r="E560" s="471" t="s">
        <v>16</v>
      </c>
      <c r="F560" s="584">
        <v>9.2469999999999999</v>
      </c>
      <c r="G560" s="585">
        <v>48.38</v>
      </c>
      <c r="H560" s="585">
        <v>77.86</v>
      </c>
      <c r="I560" s="473">
        <v>11</v>
      </c>
      <c r="J560" s="473" t="s">
        <v>127</v>
      </c>
      <c r="K560" s="590"/>
      <c r="L560" s="593"/>
      <c r="M560" s="592">
        <f t="shared" si="16"/>
        <v>48.381881519506912</v>
      </c>
      <c r="N560" s="592">
        <f t="shared" si="17"/>
        <v>77.863090732129336</v>
      </c>
    </row>
    <row r="561" spans="1:14" x14ac:dyDescent="0.2">
      <c r="A561" s="469">
        <v>38632</v>
      </c>
      <c r="B561" s="469"/>
      <c r="C561" s="471" t="s">
        <v>384</v>
      </c>
      <c r="D561" s="471" t="s">
        <v>385</v>
      </c>
      <c r="E561" s="482" t="s">
        <v>26</v>
      </c>
      <c r="F561" s="584"/>
      <c r="G561" s="585">
        <v>64.427999999999997</v>
      </c>
      <c r="H561" s="585"/>
      <c r="I561" s="473"/>
      <c r="J561" s="473" t="s">
        <v>17</v>
      </c>
      <c r="K561" s="472" t="s">
        <v>386</v>
      </c>
      <c r="L561" s="593"/>
      <c r="M561" s="592" t="e">
        <f t="shared" si="16"/>
        <v>#DIV/0!</v>
      </c>
      <c r="N561" s="592" t="e">
        <f t="shared" si="17"/>
        <v>#DIV/0!</v>
      </c>
    </row>
    <row r="562" spans="1:14" x14ac:dyDescent="0.2">
      <c r="A562" s="469">
        <v>38631</v>
      </c>
      <c r="B562" s="469"/>
      <c r="C562" s="471" t="s">
        <v>384</v>
      </c>
      <c r="D562" s="471" t="s">
        <v>385</v>
      </c>
      <c r="E562" s="482" t="s">
        <v>26</v>
      </c>
      <c r="F562" s="584"/>
      <c r="G562" s="585">
        <v>64.177999999999997</v>
      </c>
      <c r="H562" s="585"/>
      <c r="I562" s="473"/>
      <c r="J562" s="473" t="s">
        <v>17</v>
      </c>
      <c r="K562" s="472" t="s">
        <v>386</v>
      </c>
      <c r="L562" s="593"/>
      <c r="M562" s="592" t="e">
        <f t="shared" si="16"/>
        <v>#DIV/0!</v>
      </c>
      <c r="N562" s="592" t="e">
        <f t="shared" si="17"/>
        <v>#DIV/0!</v>
      </c>
    </row>
    <row r="563" spans="1:14" x14ac:dyDescent="0.2">
      <c r="A563" s="474">
        <v>39707</v>
      </c>
      <c r="B563" s="474"/>
      <c r="C563" s="471" t="s">
        <v>384</v>
      </c>
      <c r="D563" s="471" t="s">
        <v>385</v>
      </c>
      <c r="E563" s="482" t="s">
        <v>26</v>
      </c>
      <c r="F563" s="586">
        <v>7.2370000000000001</v>
      </c>
      <c r="G563" s="587">
        <v>61.8</v>
      </c>
      <c r="H563" s="587">
        <v>99.46</v>
      </c>
      <c r="I563" s="475">
        <v>0.94</v>
      </c>
      <c r="J563" s="475" t="s">
        <v>17</v>
      </c>
      <c r="K563" s="472" t="s">
        <v>386</v>
      </c>
      <c r="L563" s="593"/>
      <c r="M563" s="592">
        <f t="shared" si="16"/>
        <v>61.819436010899601</v>
      </c>
      <c r="N563" s="592">
        <f t="shared" si="17"/>
        <v>99.48873842752522</v>
      </c>
    </row>
    <row r="564" spans="1:14" x14ac:dyDescent="0.2">
      <c r="A564" s="474">
        <v>39709</v>
      </c>
      <c r="B564" s="474"/>
      <c r="C564" s="471" t="s">
        <v>384</v>
      </c>
      <c r="D564" s="471" t="s">
        <v>385</v>
      </c>
      <c r="E564" s="482" t="s">
        <v>26</v>
      </c>
      <c r="F564" s="586">
        <v>7.3520000000000003</v>
      </c>
      <c r="G564" s="587">
        <v>60.85</v>
      </c>
      <c r="H564" s="587">
        <v>97.93</v>
      </c>
      <c r="I564" s="475">
        <v>0.14000000000000001</v>
      </c>
      <c r="J564" s="475" t="s">
        <v>17</v>
      </c>
      <c r="K564" s="472" t="s">
        <v>386</v>
      </c>
      <c r="L564" s="593"/>
      <c r="M564" s="592">
        <f t="shared" si="16"/>
        <v>60.852456258280789</v>
      </c>
      <c r="N564" s="592">
        <f t="shared" si="17"/>
        <v>97.932535364526657</v>
      </c>
    </row>
    <row r="565" spans="1:14" x14ac:dyDescent="0.2">
      <c r="A565" s="469">
        <v>37532</v>
      </c>
      <c r="B565" s="469"/>
      <c r="C565" s="471" t="s">
        <v>384</v>
      </c>
      <c r="D565" s="471" t="s">
        <v>588</v>
      </c>
      <c r="E565" s="482" t="s">
        <v>26</v>
      </c>
      <c r="F565" s="584"/>
      <c r="G565" s="585">
        <v>58.481999999999999</v>
      </c>
      <c r="H565" s="585"/>
      <c r="I565" s="473"/>
      <c r="J565" s="473" t="s">
        <v>534</v>
      </c>
      <c r="K565" s="472" t="s">
        <v>384</v>
      </c>
      <c r="L565" s="593"/>
      <c r="M565" s="592" t="e">
        <f t="shared" si="16"/>
        <v>#DIV/0!</v>
      </c>
      <c r="N565" s="592" t="e">
        <f t="shared" si="17"/>
        <v>#DIV/0!</v>
      </c>
    </row>
    <row r="566" spans="1:14" x14ac:dyDescent="0.2">
      <c r="A566" s="469">
        <v>38630</v>
      </c>
      <c r="B566" s="469"/>
      <c r="C566" s="471" t="s">
        <v>384</v>
      </c>
      <c r="D566" s="471" t="s">
        <v>385</v>
      </c>
      <c r="E566" s="482" t="s">
        <v>26</v>
      </c>
      <c r="F566" s="584"/>
      <c r="G566" s="585">
        <v>58.4</v>
      </c>
      <c r="H566" s="585"/>
      <c r="I566" s="473"/>
      <c r="J566" s="473" t="s">
        <v>502</v>
      </c>
      <c r="K566" s="472" t="s">
        <v>386</v>
      </c>
      <c r="L566" s="593"/>
      <c r="M566" s="592" t="e">
        <f t="shared" si="16"/>
        <v>#DIV/0!</v>
      </c>
      <c r="N566" s="592" t="e">
        <f t="shared" si="17"/>
        <v>#DIV/0!</v>
      </c>
    </row>
    <row r="567" spans="1:14" x14ac:dyDescent="0.2">
      <c r="A567" s="474">
        <v>39706</v>
      </c>
      <c r="B567" s="474"/>
      <c r="C567" s="471" t="s">
        <v>384</v>
      </c>
      <c r="D567" s="471" t="s">
        <v>385</v>
      </c>
      <c r="E567" s="482" t="s">
        <v>26</v>
      </c>
      <c r="F567" s="586">
        <v>7.7450000000000001</v>
      </c>
      <c r="G567" s="587">
        <v>57.76</v>
      </c>
      <c r="H567" s="587">
        <v>92.96</v>
      </c>
      <c r="I567" s="475">
        <v>0.72</v>
      </c>
      <c r="J567" s="475" t="s">
        <v>17</v>
      </c>
      <c r="K567" s="472" t="s">
        <v>386</v>
      </c>
      <c r="L567" s="593"/>
      <c r="M567" s="592">
        <f t="shared" si="16"/>
        <v>57.764655701856739</v>
      </c>
      <c r="N567" s="592">
        <f t="shared" si="17"/>
        <v>92.963202065848932</v>
      </c>
    </row>
    <row r="568" spans="1:14" x14ac:dyDescent="0.2">
      <c r="A568" s="469">
        <v>37534</v>
      </c>
      <c r="B568" s="469"/>
      <c r="C568" s="471" t="s">
        <v>384</v>
      </c>
      <c r="D568" s="471" t="s">
        <v>588</v>
      </c>
      <c r="E568" s="482" t="s">
        <v>26</v>
      </c>
      <c r="F568" s="584"/>
      <c r="G568" s="585">
        <v>57.692999999999998</v>
      </c>
      <c r="H568" s="585"/>
      <c r="I568" s="473"/>
      <c r="J568" s="473" t="s">
        <v>476</v>
      </c>
      <c r="K568" s="472" t="s">
        <v>384</v>
      </c>
      <c r="L568" s="593"/>
      <c r="M568" s="592" t="e">
        <f t="shared" si="16"/>
        <v>#DIV/0!</v>
      </c>
      <c r="N568" s="592" t="e">
        <f t="shared" si="17"/>
        <v>#DIV/0!</v>
      </c>
    </row>
    <row r="569" spans="1:14" x14ac:dyDescent="0.2">
      <c r="A569" s="469">
        <v>37531</v>
      </c>
      <c r="B569" s="469"/>
      <c r="C569" s="471" t="s">
        <v>384</v>
      </c>
      <c r="D569" s="471" t="s">
        <v>588</v>
      </c>
      <c r="E569" s="482" t="s">
        <v>26</v>
      </c>
      <c r="F569" s="584"/>
      <c r="G569" s="585">
        <v>56.488999999999997</v>
      </c>
      <c r="H569" s="585"/>
      <c r="I569" s="473"/>
      <c r="J569" s="473" t="s">
        <v>534</v>
      </c>
      <c r="K569" s="472" t="s">
        <v>384</v>
      </c>
      <c r="L569" s="593"/>
      <c r="M569" s="592" t="e">
        <f t="shared" si="16"/>
        <v>#DIV/0!</v>
      </c>
      <c r="N569" s="592" t="e">
        <f t="shared" si="17"/>
        <v>#DIV/0!</v>
      </c>
    </row>
    <row r="570" spans="1:14" x14ac:dyDescent="0.2">
      <c r="A570" s="469">
        <v>37533</v>
      </c>
      <c r="B570" s="469"/>
      <c r="C570" s="471" t="s">
        <v>384</v>
      </c>
      <c r="D570" s="471" t="s">
        <v>588</v>
      </c>
      <c r="E570" s="482" t="s">
        <v>26</v>
      </c>
      <c r="F570" s="584"/>
      <c r="G570" s="585">
        <v>56.24</v>
      </c>
      <c r="H570" s="585"/>
      <c r="I570" s="473"/>
      <c r="J570" s="473" t="s">
        <v>476</v>
      </c>
      <c r="K570" s="472" t="s">
        <v>384</v>
      </c>
      <c r="L570" s="593"/>
      <c r="M570" s="592" t="e">
        <f t="shared" si="16"/>
        <v>#DIV/0!</v>
      </c>
      <c r="N570" s="592" t="e">
        <f t="shared" si="17"/>
        <v>#DIV/0!</v>
      </c>
    </row>
    <row r="571" spans="1:14" x14ac:dyDescent="0.2">
      <c r="A571" s="469">
        <v>37530</v>
      </c>
      <c r="B571" s="469"/>
      <c r="C571" s="471" t="s">
        <v>384</v>
      </c>
      <c r="D571" s="471" t="s">
        <v>588</v>
      </c>
      <c r="E571" s="482" t="s">
        <v>26</v>
      </c>
      <c r="F571" s="584"/>
      <c r="G571" s="585">
        <v>46.128</v>
      </c>
      <c r="H571" s="585"/>
      <c r="I571" s="473"/>
      <c r="J571" s="473" t="s">
        <v>534</v>
      </c>
      <c r="K571" s="472" t="s">
        <v>384</v>
      </c>
      <c r="L571" s="593"/>
      <c r="M571" s="592" t="e">
        <f t="shared" si="16"/>
        <v>#DIV/0!</v>
      </c>
      <c r="N571" s="592" t="e">
        <f t="shared" si="17"/>
        <v>#DIV/0!</v>
      </c>
    </row>
    <row r="572" spans="1:14" x14ac:dyDescent="0.2">
      <c r="A572" s="469">
        <v>41529</v>
      </c>
      <c r="B572" s="471"/>
      <c r="C572" s="471" t="s">
        <v>57</v>
      </c>
      <c r="D572" s="471" t="s">
        <v>701</v>
      </c>
      <c r="E572" s="471"/>
      <c r="F572" s="584">
        <v>5.65</v>
      </c>
      <c r="G572" s="585">
        <v>79.180000000000007</v>
      </c>
      <c r="H572" s="585">
        <v>127.43</v>
      </c>
      <c r="I572" s="473">
        <v>239</v>
      </c>
      <c r="J572" s="473" t="s">
        <v>17</v>
      </c>
      <c r="K572" s="590"/>
      <c r="L572" s="593"/>
      <c r="M572" s="592">
        <f t="shared" si="16"/>
        <v>79.183585559447849</v>
      </c>
      <c r="N572" s="592">
        <f t="shared" si="17"/>
        <v>127.43362831858407</v>
      </c>
    </row>
    <row r="573" spans="1:14" x14ac:dyDescent="0.2">
      <c r="A573" s="469">
        <v>41529</v>
      </c>
      <c r="B573" s="471"/>
      <c r="C573" s="471" t="s">
        <v>57</v>
      </c>
      <c r="D573" s="471" t="s">
        <v>701</v>
      </c>
      <c r="E573" s="471"/>
      <c r="F573" s="584">
        <v>5.7080000000000002</v>
      </c>
      <c r="G573" s="585">
        <v>78.38</v>
      </c>
      <c r="H573" s="585">
        <v>126.14</v>
      </c>
      <c r="I573" s="473">
        <v>199</v>
      </c>
      <c r="J573" s="473" t="s">
        <v>17</v>
      </c>
      <c r="K573" s="590"/>
      <c r="L573" s="593"/>
      <c r="M573" s="592">
        <f t="shared" si="16"/>
        <v>78.378987107722565</v>
      </c>
      <c r="N573" s="592">
        <f t="shared" si="17"/>
        <v>126.13875262789068</v>
      </c>
    </row>
    <row r="574" spans="1:14" x14ac:dyDescent="0.2">
      <c r="A574" s="469">
        <v>41531</v>
      </c>
      <c r="B574" s="470">
        <v>0.38055555555555554</v>
      </c>
      <c r="C574" s="471" t="s">
        <v>57</v>
      </c>
      <c r="D574" s="471" t="s">
        <v>701</v>
      </c>
      <c r="E574" s="471"/>
      <c r="F574" s="584">
        <v>5.9080000000000004</v>
      </c>
      <c r="G574" s="585">
        <v>75.73</v>
      </c>
      <c r="H574" s="585">
        <v>121.87</v>
      </c>
      <c r="I574" s="473">
        <v>112</v>
      </c>
      <c r="J574" s="473" t="s">
        <v>17</v>
      </c>
      <c r="K574" s="590"/>
      <c r="L574" s="593"/>
      <c r="M574" s="592">
        <f t="shared" si="16"/>
        <v>75.725670008612113</v>
      </c>
      <c r="N574" s="592">
        <f t="shared" si="17"/>
        <v>121.86865267433987</v>
      </c>
    </row>
    <row r="575" spans="1:14" x14ac:dyDescent="0.2">
      <c r="A575" s="469">
        <v>41527</v>
      </c>
      <c r="B575" s="471"/>
      <c r="C575" s="471" t="s">
        <v>57</v>
      </c>
      <c r="D575" s="471" t="s">
        <v>701</v>
      </c>
      <c r="E575" s="471"/>
      <c r="F575" s="584">
        <v>6.09</v>
      </c>
      <c r="G575" s="585">
        <v>73.459999999999994</v>
      </c>
      <c r="H575" s="585">
        <v>118.23</v>
      </c>
      <c r="I575" s="473">
        <v>255</v>
      </c>
      <c r="J575" s="473" t="s">
        <v>17</v>
      </c>
      <c r="K575" s="590"/>
      <c r="L575" s="593"/>
      <c r="M575" s="592">
        <f t="shared" si="16"/>
        <v>73.462604008354745</v>
      </c>
      <c r="N575" s="592">
        <f t="shared" si="17"/>
        <v>118.22660098522168</v>
      </c>
    </row>
    <row r="576" spans="1:14" x14ac:dyDescent="0.2">
      <c r="A576" s="469">
        <v>41165</v>
      </c>
      <c r="B576" s="476">
        <v>0.3520833333333333</v>
      </c>
      <c r="C576" s="471" t="s">
        <v>112</v>
      </c>
      <c r="D576" s="481" t="s">
        <v>98</v>
      </c>
      <c r="E576" s="482" t="s">
        <v>26</v>
      </c>
      <c r="F576" s="580">
        <v>8.83</v>
      </c>
      <c r="G576" s="585">
        <v>50.67</v>
      </c>
      <c r="H576" s="585">
        <v>81.540000000000006</v>
      </c>
      <c r="I576" s="477">
        <v>175</v>
      </c>
      <c r="J576" s="473" t="s">
        <v>17</v>
      </c>
      <c r="K576" s="590" t="s">
        <v>707</v>
      </c>
      <c r="L576" s="593"/>
      <c r="M576" s="592">
        <f t="shared" si="16"/>
        <v>50.666733681866411</v>
      </c>
      <c r="N576" s="592">
        <f t="shared" si="17"/>
        <v>81.540203850509641</v>
      </c>
    </row>
    <row r="577" spans="1:14" x14ac:dyDescent="0.2">
      <c r="A577" s="469">
        <v>41164</v>
      </c>
      <c r="B577" s="476">
        <v>0.37361111111111112</v>
      </c>
      <c r="C577" s="471" t="s">
        <v>112</v>
      </c>
      <c r="D577" s="481" t="s">
        <v>98</v>
      </c>
      <c r="E577" s="482" t="s">
        <v>26</v>
      </c>
      <c r="F577" s="580">
        <v>8.8810000000000002</v>
      </c>
      <c r="G577" s="585">
        <v>50.38</v>
      </c>
      <c r="H577" s="585">
        <v>81.069999999999993</v>
      </c>
      <c r="I577" s="477">
        <v>251</v>
      </c>
      <c r="J577" s="473" t="s">
        <v>17</v>
      </c>
      <c r="K577" s="590" t="s">
        <v>707</v>
      </c>
      <c r="L577" s="593"/>
      <c r="M577" s="592">
        <f t="shared" ref="M577:M592" si="18">200*100/2.54/12/5280/F577*3600</f>
        <v>50.375775071600088</v>
      </c>
      <c r="N577" s="592">
        <f t="shared" ref="N577:N592" si="19">200/1000/F577*3600</f>
        <v>81.071951356829189</v>
      </c>
    </row>
    <row r="578" spans="1:14" x14ac:dyDescent="0.2">
      <c r="A578" s="469">
        <v>41164</v>
      </c>
      <c r="B578" s="470">
        <v>0.37361111111111112</v>
      </c>
      <c r="C578" s="471" t="s">
        <v>112</v>
      </c>
      <c r="D578" s="481" t="s">
        <v>98</v>
      </c>
      <c r="E578" s="482" t="s">
        <v>26</v>
      </c>
      <c r="F578" s="584">
        <v>8.8810000000000002</v>
      </c>
      <c r="G578" s="585">
        <v>50.38</v>
      </c>
      <c r="H578" s="585">
        <v>81.069999999999993</v>
      </c>
      <c r="I578" s="473">
        <v>251</v>
      </c>
      <c r="J578" s="473" t="s">
        <v>17</v>
      </c>
      <c r="K578" s="590" t="s">
        <v>707</v>
      </c>
      <c r="L578" s="593"/>
      <c r="M578" s="592">
        <f t="shared" si="18"/>
        <v>50.375775071600088</v>
      </c>
      <c r="N578" s="592">
        <f t="shared" si="19"/>
        <v>81.071951356829189</v>
      </c>
    </row>
    <row r="579" spans="1:14" x14ac:dyDescent="0.2">
      <c r="A579" s="469">
        <v>41162</v>
      </c>
      <c r="B579" s="470">
        <v>0.40902777777777777</v>
      </c>
      <c r="C579" s="471" t="s">
        <v>112</v>
      </c>
      <c r="D579" s="471" t="s">
        <v>98</v>
      </c>
      <c r="E579" s="482" t="s">
        <v>26</v>
      </c>
      <c r="F579" s="584">
        <v>9.3439999999999994</v>
      </c>
      <c r="G579" s="585">
        <v>47.88</v>
      </c>
      <c r="H579" s="585">
        <v>77.05</v>
      </c>
      <c r="I579" s="473">
        <v>279</v>
      </c>
      <c r="J579" s="473" t="s">
        <v>17</v>
      </c>
      <c r="K579" s="590" t="s">
        <v>707</v>
      </c>
      <c r="L579" s="593"/>
      <c r="M579" s="592">
        <f t="shared" si="18"/>
        <v>47.879629538835665</v>
      </c>
      <c r="N579" s="592">
        <f t="shared" si="19"/>
        <v>77.054794520547958</v>
      </c>
    </row>
    <row r="580" spans="1:14" x14ac:dyDescent="0.2">
      <c r="A580" s="469">
        <v>41164</v>
      </c>
      <c r="B580" s="476">
        <v>0.34513888888888888</v>
      </c>
      <c r="C580" s="471" t="s">
        <v>99</v>
      </c>
      <c r="D580" s="471" t="s">
        <v>100</v>
      </c>
      <c r="E580" s="482" t="s">
        <v>26</v>
      </c>
      <c r="F580" s="580">
        <v>11.215</v>
      </c>
      <c r="G580" s="585">
        <v>39.89</v>
      </c>
      <c r="H580" s="585">
        <v>64.2</v>
      </c>
      <c r="I580" s="477">
        <v>125</v>
      </c>
      <c r="J580" s="473" t="s">
        <v>17</v>
      </c>
      <c r="K580" s="590"/>
      <c r="L580" s="593"/>
      <c r="M580" s="592">
        <f t="shared" si="18"/>
        <v>39.891864325535479</v>
      </c>
      <c r="N580" s="592">
        <f t="shared" si="19"/>
        <v>64.199732501114582</v>
      </c>
    </row>
    <row r="581" spans="1:14" x14ac:dyDescent="0.2">
      <c r="A581" s="469">
        <v>41165</v>
      </c>
      <c r="B581" s="476">
        <v>0.30833333333333335</v>
      </c>
      <c r="C581" s="471" t="s">
        <v>99</v>
      </c>
      <c r="D581" s="471" t="s">
        <v>100</v>
      </c>
      <c r="E581" s="482" t="s">
        <v>26</v>
      </c>
      <c r="F581" s="580">
        <v>11.407999999999999</v>
      </c>
      <c r="G581" s="585">
        <v>39.22</v>
      </c>
      <c r="H581" s="585">
        <v>63.11</v>
      </c>
      <c r="I581" s="477">
        <v>84</v>
      </c>
      <c r="J581" s="473" t="s">
        <v>17</v>
      </c>
      <c r="K581" s="590"/>
      <c r="L581" s="593"/>
      <c r="M581" s="592">
        <f t="shared" si="18"/>
        <v>39.216975667152909</v>
      </c>
      <c r="N581" s="592">
        <f t="shared" si="19"/>
        <v>63.113604488078551</v>
      </c>
    </row>
    <row r="582" spans="1:14" x14ac:dyDescent="0.2">
      <c r="A582" s="469">
        <v>41162</v>
      </c>
      <c r="B582" s="470">
        <v>0.33611111111111108</v>
      </c>
      <c r="C582" s="471" t="s">
        <v>99</v>
      </c>
      <c r="D582" s="471" t="s">
        <v>100</v>
      </c>
      <c r="E582" s="482" t="s">
        <v>26</v>
      </c>
      <c r="F582" s="584">
        <v>15.553000000000001</v>
      </c>
      <c r="G582" s="585">
        <v>28.77</v>
      </c>
      <c r="H582" s="585">
        <v>46.29</v>
      </c>
      <c r="I582" s="473">
        <v>114</v>
      </c>
      <c r="J582" s="473" t="s">
        <v>17</v>
      </c>
      <c r="K582" s="590"/>
      <c r="L582" s="593"/>
      <c r="M582" s="592">
        <f t="shared" si="18"/>
        <v>28.765335202911363</v>
      </c>
      <c r="N582" s="592">
        <f t="shared" si="19"/>
        <v>46.293319616794186</v>
      </c>
    </row>
    <row r="583" spans="1:14" x14ac:dyDescent="0.2">
      <c r="A583" s="469">
        <v>40074</v>
      </c>
      <c r="B583" s="470">
        <v>0.78541666666666676</v>
      </c>
      <c r="C583" s="471" t="s">
        <v>90</v>
      </c>
      <c r="D583" s="471" t="s">
        <v>703</v>
      </c>
      <c r="E583" s="471"/>
      <c r="F583" s="584">
        <v>6.1230000000000002</v>
      </c>
      <c r="G583" s="585">
        <v>73.066999999999993</v>
      </c>
      <c r="H583" s="585">
        <v>117.59</v>
      </c>
      <c r="I583" s="473">
        <v>96</v>
      </c>
      <c r="J583" s="473" t="s">
        <v>17</v>
      </c>
      <c r="K583" s="590"/>
      <c r="L583" s="593"/>
      <c r="M583" s="592">
        <f t="shared" si="18"/>
        <v>73.066676206251898</v>
      </c>
      <c r="N583" s="592">
        <f t="shared" si="19"/>
        <v>117.58941695247428</v>
      </c>
    </row>
    <row r="584" spans="1:14" x14ac:dyDescent="0.2">
      <c r="A584" s="469">
        <v>40071</v>
      </c>
      <c r="B584" s="470">
        <v>0.78055555555555556</v>
      </c>
      <c r="C584" s="471" t="s">
        <v>90</v>
      </c>
      <c r="D584" s="471" t="s">
        <v>703</v>
      </c>
      <c r="E584" s="471"/>
      <c r="F584" s="584">
        <v>6.3289999999999997</v>
      </c>
      <c r="G584" s="585">
        <v>70.688999999999993</v>
      </c>
      <c r="H584" s="585">
        <v>113.762</v>
      </c>
      <c r="I584" s="473">
        <v>77</v>
      </c>
      <c r="J584" s="473" t="s">
        <v>17</v>
      </c>
      <c r="K584" s="590"/>
      <c r="L584" s="593"/>
      <c r="M584" s="592">
        <f t="shared" si="18"/>
        <v>70.688459221185084</v>
      </c>
      <c r="N584" s="592">
        <f t="shared" si="19"/>
        <v>113.76204771685892</v>
      </c>
    </row>
    <row r="585" spans="1:14" x14ac:dyDescent="0.2">
      <c r="A585" s="469">
        <v>40072</v>
      </c>
      <c r="B585" s="470">
        <v>0.78333333333333333</v>
      </c>
      <c r="C585" s="471" t="s">
        <v>90</v>
      </c>
      <c r="D585" s="471" t="s">
        <v>703</v>
      </c>
      <c r="E585" s="471"/>
      <c r="F585" s="584">
        <v>6.3310000000000004</v>
      </c>
      <c r="G585" s="585">
        <v>70.665999999999997</v>
      </c>
      <c r="H585" s="585">
        <v>113.726</v>
      </c>
      <c r="I585" s="473">
        <v>161</v>
      </c>
      <c r="J585" s="473" t="s">
        <v>17</v>
      </c>
      <c r="K585" s="590"/>
      <c r="L585" s="593"/>
      <c r="M585" s="592">
        <f t="shared" si="18"/>
        <v>70.666128322678944</v>
      </c>
      <c r="N585" s="592">
        <f t="shared" si="19"/>
        <v>113.72610961933344</v>
      </c>
    </row>
    <row r="586" spans="1:14" x14ac:dyDescent="0.2">
      <c r="A586" s="469">
        <v>40073</v>
      </c>
      <c r="B586" s="470">
        <v>0.78472222222222221</v>
      </c>
      <c r="C586" s="471" t="s">
        <v>90</v>
      </c>
      <c r="D586" s="471" t="s">
        <v>703</v>
      </c>
      <c r="E586" s="471"/>
      <c r="F586" s="584">
        <v>6.3479999999999999</v>
      </c>
      <c r="G586" s="585">
        <v>70.477000000000004</v>
      </c>
      <c r="H586" s="585">
        <v>113.422</v>
      </c>
      <c r="I586" s="473">
        <v>163</v>
      </c>
      <c r="J586" s="473" t="s">
        <v>17</v>
      </c>
      <c r="K586" s="590"/>
      <c r="L586" s="593"/>
      <c r="M586" s="592">
        <f t="shared" si="18"/>
        <v>70.476883807637122</v>
      </c>
      <c r="N586" s="592">
        <f t="shared" si="19"/>
        <v>113.42155009451798</v>
      </c>
    </row>
    <row r="587" spans="1:14" x14ac:dyDescent="0.2">
      <c r="A587" s="469">
        <v>41165</v>
      </c>
      <c r="B587" s="471" t="s">
        <v>645</v>
      </c>
      <c r="C587" s="471" t="s">
        <v>90</v>
      </c>
      <c r="D587" s="471" t="s">
        <v>91</v>
      </c>
      <c r="E587" s="471"/>
      <c r="F587" s="584">
        <v>6.3609999999999998</v>
      </c>
      <c r="G587" s="585">
        <v>70.33</v>
      </c>
      <c r="H587" s="585">
        <v>113.19</v>
      </c>
      <c r="I587" s="473">
        <v>225</v>
      </c>
      <c r="J587" s="473" t="s">
        <v>17</v>
      </c>
      <c r="K587" s="590"/>
      <c r="L587" s="593"/>
      <c r="M587" s="592">
        <f t="shared" si="18"/>
        <v>70.332849930966901</v>
      </c>
      <c r="N587" s="592">
        <f t="shared" si="19"/>
        <v>113.18975003930201</v>
      </c>
    </row>
    <row r="588" spans="1:14" x14ac:dyDescent="0.2">
      <c r="A588" s="469">
        <v>41164</v>
      </c>
      <c r="B588" s="470">
        <v>0.77638888888888891</v>
      </c>
      <c r="C588" s="471" t="s">
        <v>90</v>
      </c>
      <c r="D588" s="471" t="s">
        <v>91</v>
      </c>
      <c r="E588" s="471"/>
      <c r="F588" s="584">
        <v>6.4640000000000004</v>
      </c>
      <c r="G588" s="585">
        <v>69.209999999999994</v>
      </c>
      <c r="H588" s="585">
        <v>111.39</v>
      </c>
      <c r="I588" s="473">
        <v>184</v>
      </c>
      <c r="J588" s="473" t="s">
        <v>17</v>
      </c>
      <c r="K588" s="590"/>
      <c r="L588" s="593"/>
      <c r="M588" s="592">
        <f t="shared" si="18"/>
        <v>69.212137749207969</v>
      </c>
      <c r="N588" s="592">
        <f t="shared" si="19"/>
        <v>111.38613861386139</v>
      </c>
    </row>
    <row r="589" spans="1:14" x14ac:dyDescent="0.2">
      <c r="A589" s="469">
        <v>40075</v>
      </c>
      <c r="B589" s="470">
        <v>0.3743055555555555</v>
      </c>
      <c r="C589" s="471" t="s">
        <v>90</v>
      </c>
      <c r="D589" s="471" t="s">
        <v>703</v>
      </c>
      <c r="E589" s="471"/>
      <c r="F589" s="584">
        <v>6.5190000000000001</v>
      </c>
      <c r="G589" s="585">
        <v>68.628</v>
      </c>
      <c r="H589" s="585">
        <v>110.447</v>
      </c>
      <c r="I589" s="473">
        <v>259</v>
      </c>
      <c r="J589" s="473" t="s">
        <v>17</v>
      </c>
      <c r="K589" s="590"/>
      <c r="L589" s="593"/>
      <c r="M589" s="592">
        <f t="shared" si="18"/>
        <v>68.628203468458409</v>
      </c>
      <c r="N589" s="592">
        <f t="shared" si="19"/>
        <v>110.44638748274275</v>
      </c>
    </row>
    <row r="590" spans="1:14" x14ac:dyDescent="0.2">
      <c r="A590" s="469">
        <v>41162</v>
      </c>
      <c r="B590" s="470">
        <v>0.30555555555555552</v>
      </c>
      <c r="C590" s="471" t="s">
        <v>90</v>
      </c>
      <c r="D590" s="471" t="s">
        <v>91</v>
      </c>
      <c r="E590" s="471"/>
      <c r="F590" s="584">
        <v>7.23</v>
      </c>
      <c r="G590" s="585">
        <v>61.88</v>
      </c>
      <c r="H590" s="585">
        <v>99.59</v>
      </c>
      <c r="I590" s="473">
        <v>66</v>
      </c>
      <c r="J590" s="473" t="s">
        <v>17</v>
      </c>
      <c r="K590" s="590"/>
      <c r="L590" s="593"/>
      <c r="M590" s="592">
        <f t="shared" si="18"/>
        <v>61.879288853510431</v>
      </c>
      <c r="N590" s="592">
        <f t="shared" si="19"/>
        <v>99.585062240663902</v>
      </c>
    </row>
    <row r="591" spans="1:14" x14ac:dyDescent="0.2">
      <c r="A591" s="469">
        <v>40070</v>
      </c>
      <c r="B591" s="470">
        <v>0.31944444444444448</v>
      </c>
      <c r="C591" s="471" t="s">
        <v>90</v>
      </c>
      <c r="D591" s="471" t="s">
        <v>703</v>
      </c>
      <c r="E591" s="471"/>
      <c r="F591" s="584">
        <v>7.4080000000000004</v>
      </c>
      <c r="G591" s="585">
        <v>60.393000000000001</v>
      </c>
      <c r="H591" s="585">
        <v>97.191999999999993</v>
      </c>
      <c r="I591" s="473">
        <v>0</v>
      </c>
      <c r="J591" s="473" t="s">
        <v>17</v>
      </c>
      <c r="K591" s="590"/>
      <c r="L591" s="593"/>
      <c r="M591" s="592">
        <f t="shared" si="18"/>
        <v>60.392448489589682</v>
      </c>
      <c r="N591" s="592">
        <f t="shared" si="19"/>
        <v>97.192224622030238</v>
      </c>
    </row>
    <row r="592" spans="1:14" x14ac:dyDescent="0.2">
      <c r="A592" s="469">
        <v>41166</v>
      </c>
      <c r="B592" s="470">
        <v>0.76388888888888884</v>
      </c>
      <c r="C592" s="471" t="s">
        <v>90</v>
      </c>
      <c r="D592" s="471" t="s">
        <v>91</v>
      </c>
      <c r="E592" s="471"/>
      <c r="F592" s="584">
        <v>9.4239999999999995</v>
      </c>
      <c r="G592" s="585">
        <v>47.47</v>
      </c>
      <c r="H592" s="585">
        <v>76.400000000000006</v>
      </c>
      <c r="I592" s="473">
        <v>236</v>
      </c>
      <c r="J592" s="473" t="s">
        <v>17</v>
      </c>
      <c r="K592" s="590"/>
      <c r="L592" s="593"/>
      <c r="M592" s="592">
        <f t="shared" si="18"/>
        <v>47.473181070764056</v>
      </c>
      <c r="N592" s="592">
        <f t="shared" si="19"/>
        <v>76.400679117147718</v>
      </c>
    </row>
  </sheetData>
  <sortState ref="A1:K593">
    <sortCondition ref="C1:C593"/>
    <sortCondition descending="1" ref="G1:G593"/>
  </sortState>
  <pageMargins left="0.7" right="0.7" top="0.75" bottom="0.75" header="0.3" footer="0.3"/>
  <pageSetup scale="10" orientation="portrait" r:id="rId1"/>
  <headerFooter>
    <oddFooter>&amp;L&amp;P - &amp;N&amp;C&amp;D - &amp;T&amp;R&amp;Z&amp;F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59"/>
  <sheetViews>
    <sheetView workbookViewId="0">
      <selection activeCell="B23" sqref="B23"/>
    </sheetView>
  </sheetViews>
  <sheetFormatPr defaultRowHeight="12.75" x14ac:dyDescent="0.2"/>
  <cols>
    <col min="1" max="1" width="12.140625" style="60" customWidth="1"/>
    <col min="2" max="2" width="9.140625" style="46"/>
    <col min="3" max="3" width="22.5703125" style="46" customWidth="1"/>
    <col min="4" max="4" width="20.85546875" style="46" customWidth="1"/>
    <col min="5" max="5" width="15.28515625" style="46" customWidth="1"/>
    <col min="6" max="9" width="9.140625" style="46"/>
    <col min="10" max="10" width="9.140625" style="271"/>
    <col min="11" max="11" width="24.85546875" style="46" customWidth="1"/>
    <col min="12" max="16384" width="9.140625" style="46"/>
  </cols>
  <sheetData>
    <row r="1" spans="1:10" x14ac:dyDescent="0.2">
      <c r="A1" s="279">
        <v>41890</v>
      </c>
      <c r="B1" s="275" t="s">
        <v>162</v>
      </c>
      <c r="C1" s="19" t="s">
        <v>163</v>
      </c>
      <c r="D1" s="19" t="s">
        <v>164</v>
      </c>
      <c r="E1" s="275" t="s">
        <v>26</v>
      </c>
      <c r="F1" s="275" t="s">
        <v>165</v>
      </c>
      <c r="G1" s="275" t="s">
        <v>165</v>
      </c>
      <c r="H1" s="275" t="s">
        <v>165</v>
      </c>
      <c r="I1" s="275" t="s">
        <v>165</v>
      </c>
      <c r="J1" s="275" t="s">
        <v>165</v>
      </c>
    </row>
    <row r="2" spans="1:10" x14ac:dyDescent="0.2">
      <c r="A2" s="292">
        <v>41890</v>
      </c>
      <c r="B2" s="276" t="s">
        <v>162</v>
      </c>
      <c r="C2" s="20" t="s">
        <v>34</v>
      </c>
      <c r="D2" s="20" t="s">
        <v>35</v>
      </c>
      <c r="E2" s="276" t="s">
        <v>20</v>
      </c>
      <c r="F2" s="276" t="s">
        <v>165</v>
      </c>
      <c r="G2" s="276" t="s">
        <v>165</v>
      </c>
      <c r="H2" s="276" t="s">
        <v>165</v>
      </c>
      <c r="I2" s="276" t="s">
        <v>165</v>
      </c>
      <c r="J2" s="276" t="s">
        <v>165</v>
      </c>
    </row>
    <row r="3" spans="1:10" ht="13.5" thickBot="1" x14ac:dyDescent="0.25">
      <c r="A3" s="284">
        <v>41890</v>
      </c>
      <c r="B3" s="336" t="s">
        <v>162</v>
      </c>
      <c r="C3" s="99" t="s">
        <v>42</v>
      </c>
      <c r="D3" s="99" t="s">
        <v>43</v>
      </c>
      <c r="E3" s="336" t="s">
        <v>44</v>
      </c>
      <c r="F3" s="336" t="s">
        <v>165</v>
      </c>
      <c r="G3" s="336" t="s">
        <v>165</v>
      </c>
      <c r="H3" s="336" t="s">
        <v>165</v>
      </c>
      <c r="I3" s="336" t="s">
        <v>165</v>
      </c>
      <c r="J3" s="253" t="s">
        <v>165</v>
      </c>
    </row>
    <row r="4" spans="1:10" ht="13.5" thickBot="1" x14ac:dyDescent="0.25">
      <c r="A4" s="301">
        <v>41891</v>
      </c>
      <c r="B4" s="356" t="s">
        <v>172</v>
      </c>
      <c r="C4" s="113" t="s">
        <v>42</v>
      </c>
      <c r="D4" s="113" t="s">
        <v>43</v>
      </c>
      <c r="E4" s="338" t="s">
        <v>44</v>
      </c>
      <c r="F4" s="338" t="s">
        <v>165</v>
      </c>
      <c r="G4" s="338" t="s">
        <v>165</v>
      </c>
      <c r="H4" s="338" t="s">
        <v>165</v>
      </c>
      <c r="I4" s="338" t="s">
        <v>165</v>
      </c>
      <c r="J4" s="255" t="s">
        <v>165</v>
      </c>
    </row>
    <row r="5" spans="1:10" x14ac:dyDescent="0.2">
      <c r="A5" s="104">
        <v>41891</v>
      </c>
      <c r="B5" s="106" t="s">
        <v>162</v>
      </c>
      <c r="C5" s="1" t="s">
        <v>163</v>
      </c>
      <c r="D5" s="1" t="s">
        <v>164</v>
      </c>
      <c r="E5" s="13" t="s">
        <v>26</v>
      </c>
      <c r="F5" s="13" t="s">
        <v>165</v>
      </c>
      <c r="G5" s="13" t="s">
        <v>165</v>
      </c>
      <c r="H5" s="13" t="s">
        <v>165</v>
      </c>
      <c r="I5" s="13" t="s">
        <v>165</v>
      </c>
      <c r="J5" s="13" t="s">
        <v>165</v>
      </c>
    </row>
    <row r="6" spans="1:10" x14ac:dyDescent="0.2">
      <c r="A6" s="104">
        <v>41891</v>
      </c>
      <c r="B6" s="13" t="s">
        <v>165</v>
      </c>
      <c r="C6" s="1" t="s">
        <v>21</v>
      </c>
      <c r="D6" s="1" t="s">
        <v>48</v>
      </c>
      <c r="E6" s="13" t="s">
        <v>23</v>
      </c>
      <c r="F6" s="13" t="s">
        <v>165</v>
      </c>
      <c r="G6" s="13" t="s">
        <v>165</v>
      </c>
      <c r="H6" s="13" t="s">
        <v>165</v>
      </c>
      <c r="I6" s="13" t="s">
        <v>165</v>
      </c>
      <c r="J6" s="13" t="s">
        <v>165</v>
      </c>
    </row>
    <row r="7" spans="1:10" x14ac:dyDescent="0.2">
      <c r="A7" s="104">
        <v>41891</v>
      </c>
      <c r="B7" s="13" t="s">
        <v>165</v>
      </c>
      <c r="C7" s="1" t="s">
        <v>29</v>
      </c>
      <c r="D7" s="1" t="s">
        <v>15</v>
      </c>
      <c r="E7" s="13" t="s">
        <v>16</v>
      </c>
      <c r="F7" s="13" t="s">
        <v>165</v>
      </c>
      <c r="G7" s="13" t="s">
        <v>165</v>
      </c>
      <c r="H7" s="13" t="s">
        <v>165</v>
      </c>
      <c r="I7" s="13" t="s">
        <v>165</v>
      </c>
      <c r="J7" s="13" t="s">
        <v>165</v>
      </c>
    </row>
    <row r="8" spans="1:10" x14ac:dyDescent="0.2">
      <c r="A8" s="104">
        <v>41891</v>
      </c>
      <c r="B8" s="106" t="s">
        <v>165</v>
      </c>
      <c r="C8" s="1" t="s">
        <v>37</v>
      </c>
      <c r="D8" s="1" t="s">
        <v>38</v>
      </c>
      <c r="E8" s="13" t="s">
        <v>20</v>
      </c>
      <c r="F8" s="13" t="s">
        <v>165</v>
      </c>
      <c r="G8" s="13" t="s">
        <v>165</v>
      </c>
      <c r="H8" s="13" t="s">
        <v>165</v>
      </c>
      <c r="I8" s="13" t="s">
        <v>165</v>
      </c>
      <c r="J8" s="13" t="s">
        <v>165</v>
      </c>
    </row>
    <row r="9" spans="1:10" x14ac:dyDescent="0.2">
      <c r="A9" s="104">
        <v>41891</v>
      </c>
      <c r="B9" s="13" t="s">
        <v>165</v>
      </c>
      <c r="C9" s="1" t="s">
        <v>14</v>
      </c>
      <c r="D9" s="1" t="s">
        <v>15</v>
      </c>
      <c r="E9" s="13" t="s">
        <v>16</v>
      </c>
      <c r="F9" s="13" t="s">
        <v>165</v>
      </c>
      <c r="G9" s="13" t="s">
        <v>165</v>
      </c>
      <c r="H9" s="13" t="s">
        <v>165</v>
      </c>
      <c r="I9" s="13" t="s">
        <v>165</v>
      </c>
      <c r="J9" s="13" t="s">
        <v>165</v>
      </c>
    </row>
    <row r="10" spans="1:10" x14ac:dyDescent="0.2">
      <c r="A10" s="104">
        <v>41891</v>
      </c>
      <c r="B10" s="13" t="s">
        <v>165</v>
      </c>
      <c r="C10" s="1" t="s">
        <v>45</v>
      </c>
      <c r="D10" s="1" t="s">
        <v>46</v>
      </c>
      <c r="E10" s="13" t="s">
        <v>26</v>
      </c>
      <c r="F10" s="13" t="s">
        <v>165</v>
      </c>
      <c r="G10" s="13" t="s">
        <v>165</v>
      </c>
      <c r="H10" s="13" t="s">
        <v>165</v>
      </c>
      <c r="I10" s="13" t="s">
        <v>165</v>
      </c>
      <c r="J10" s="13" t="s">
        <v>165</v>
      </c>
    </row>
    <row r="11" spans="1:10" x14ac:dyDescent="0.2">
      <c r="A11" s="104">
        <v>41891</v>
      </c>
      <c r="B11" s="111">
        <v>0.25069444444444444</v>
      </c>
      <c r="C11" s="1" t="s">
        <v>29</v>
      </c>
      <c r="D11" s="1" t="s">
        <v>15</v>
      </c>
      <c r="E11" s="13" t="s">
        <v>16</v>
      </c>
      <c r="F11" s="13" t="s">
        <v>165</v>
      </c>
      <c r="G11" s="13" t="s">
        <v>165</v>
      </c>
      <c r="H11" s="13" t="s">
        <v>165</v>
      </c>
      <c r="I11" s="13" t="s">
        <v>165</v>
      </c>
      <c r="J11" s="13" t="s">
        <v>165</v>
      </c>
    </row>
    <row r="12" spans="1:10" x14ac:dyDescent="0.2">
      <c r="A12" s="104">
        <v>41891</v>
      </c>
      <c r="B12" s="106" t="s">
        <v>165</v>
      </c>
      <c r="C12" s="1" t="s">
        <v>14</v>
      </c>
      <c r="D12" s="1" t="s">
        <v>15</v>
      </c>
      <c r="E12" s="13" t="s">
        <v>16</v>
      </c>
      <c r="F12" s="13" t="s">
        <v>165</v>
      </c>
      <c r="G12" s="13" t="s">
        <v>165</v>
      </c>
      <c r="H12" s="13" t="s">
        <v>165</v>
      </c>
      <c r="I12" s="13" t="s">
        <v>165</v>
      </c>
      <c r="J12" s="13" t="s">
        <v>165</v>
      </c>
    </row>
    <row r="13" spans="1:10" x14ac:dyDescent="0.2">
      <c r="A13" s="104">
        <v>41892</v>
      </c>
      <c r="B13" s="111">
        <v>0.24305555555555555</v>
      </c>
      <c r="C13" s="1" t="s">
        <v>50</v>
      </c>
      <c r="D13" s="1" t="s">
        <v>51</v>
      </c>
      <c r="E13" s="106" t="s">
        <v>52</v>
      </c>
      <c r="F13" s="106" t="s">
        <v>165</v>
      </c>
      <c r="G13" s="13" t="s">
        <v>165</v>
      </c>
      <c r="H13" s="13" t="s">
        <v>165</v>
      </c>
      <c r="I13" s="13" t="s">
        <v>165</v>
      </c>
      <c r="J13" s="13" t="s">
        <v>165</v>
      </c>
    </row>
    <row r="14" spans="1:10" x14ac:dyDescent="0.2">
      <c r="A14" s="104">
        <v>41893</v>
      </c>
      <c r="B14" s="106" t="s">
        <v>165</v>
      </c>
      <c r="C14" s="1" t="s">
        <v>36</v>
      </c>
      <c r="D14" s="1" t="s">
        <v>15</v>
      </c>
      <c r="E14" s="13" t="s">
        <v>16</v>
      </c>
      <c r="F14" s="13" t="s">
        <v>165</v>
      </c>
      <c r="G14" s="13" t="s">
        <v>165</v>
      </c>
      <c r="H14" s="13" t="s">
        <v>165</v>
      </c>
      <c r="I14" s="13" t="s">
        <v>165</v>
      </c>
      <c r="J14" s="13" t="s">
        <v>165</v>
      </c>
    </row>
    <row r="15" spans="1:10" x14ac:dyDescent="0.2">
      <c r="A15" s="104">
        <v>41893</v>
      </c>
      <c r="B15" s="106" t="s">
        <v>165</v>
      </c>
      <c r="C15" s="1" t="s">
        <v>14</v>
      </c>
      <c r="D15" s="1" t="s">
        <v>15</v>
      </c>
      <c r="E15" s="13" t="s">
        <v>16</v>
      </c>
      <c r="F15" s="13" t="s">
        <v>179</v>
      </c>
      <c r="G15" s="13" t="s">
        <v>165</v>
      </c>
      <c r="H15" s="13" t="s">
        <v>165</v>
      </c>
      <c r="I15" s="13" t="s">
        <v>165</v>
      </c>
      <c r="J15" s="13" t="s">
        <v>165</v>
      </c>
    </row>
    <row r="16" spans="1:10" x14ac:dyDescent="0.2">
      <c r="A16" s="104">
        <v>41893</v>
      </c>
      <c r="B16" s="106" t="s">
        <v>165</v>
      </c>
      <c r="C16" s="1" t="s">
        <v>37</v>
      </c>
      <c r="D16" s="1" t="s">
        <v>38</v>
      </c>
      <c r="E16" s="13" t="s">
        <v>20</v>
      </c>
      <c r="F16" s="13"/>
      <c r="G16" s="13" t="s">
        <v>165</v>
      </c>
      <c r="H16" s="13" t="s">
        <v>165</v>
      </c>
      <c r="I16" s="13" t="s">
        <v>165</v>
      </c>
      <c r="J16" s="13" t="s">
        <v>165</v>
      </c>
    </row>
    <row r="17" spans="1:10" x14ac:dyDescent="0.2">
      <c r="A17" s="104">
        <v>41893</v>
      </c>
      <c r="B17" s="106" t="s">
        <v>165</v>
      </c>
      <c r="C17" s="1" t="s">
        <v>18</v>
      </c>
      <c r="D17" s="1" t="s">
        <v>38</v>
      </c>
      <c r="E17" s="13" t="s">
        <v>20</v>
      </c>
      <c r="F17" s="13" t="s">
        <v>165</v>
      </c>
      <c r="G17" s="13" t="s">
        <v>165</v>
      </c>
      <c r="H17" s="13" t="s">
        <v>165</v>
      </c>
      <c r="I17" s="13" t="s">
        <v>165</v>
      </c>
      <c r="J17" s="13" t="s">
        <v>165</v>
      </c>
    </row>
    <row r="18" spans="1:10" x14ac:dyDescent="0.2">
      <c r="A18" s="104">
        <v>41893</v>
      </c>
      <c r="B18" s="106" t="s">
        <v>165</v>
      </c>
      <c r="C18" s="1" t="s">
        <v>39</v>
      </c>
      <c r="D18" s="1" t="s">
        <v>40</v>
      </c>
      <c r="E18" s="13" t="s">
        <v>41</v>
      </c>
      <c r="F18" s="13" t="s">
        <v>165</v>
      </c>
      <c r="G18" s="13" t="s">
        <v>165</v>
      </c>
      <c r="H18" s="13" t="s">
        <v>165</v>
      </c>
      <c r="I18" s="13" t="s">
        <v>165</v>
      </c>
      <c r="J18" s="13" t="s">
        <v>165</v>
      </c>
    </row>
    <row r="19" spans="1:10" x14ac:dyDescent="0.2">
      <c r="A19" s="288">
        <v>41893</v>
      </c>
      <c r="B19" s="350" t="s">
        <v>165</v>
      </c>
      <c r="C19" s="108" t="s">
        <v>27</v>
      </c>
      <c r="D19" s="109" t="s">
        <v>28</v>
      </c>
      <c r="E19" s="13" t="s">
        <v>20</v>
      </c>
      <c r="F19" s="13" t="s">
        <v>165</v>
      </c>
      <c r="G19" s="13" t="s">
        <v>165</v>
      </c>
      <c r="H19" s="423" t="s">
        <v>165</v>
      </c>
      <c r="I19" s="256" t="s">
        <v>165</v>
      </c>
      <c r="J19" s="13" t="s">
        <v>165</v>
      </c>
    </row>
    <row r="20" spans="1:10" ht="13.5" thickBot="1" x14ac:dyDescent="0.25">
      <c r="A20" s="284">
        <v>41894</v>
      </c>
      <c r="B20" s="335">
        <v>0.33124999999999999</v>
      </c>
      <c r="C20" s="99" t="s">
        <v>29</v>
      </c>
      <c r="D20" s="99" t="s">
        <v>166</v>
      </c>
      <c r="E20" s="336" t="s">
        <v>16</v>
      </c>
      <c r="F20" s="394" t="s">
        <v>172</v>
      </c>
      <c r="G20" s="336" t="s">
        <v>165</v>
      </c>
      <c r="H20" s="336" t="s">
        <v>165</v>
      </c>
      <c r="I20" s="336" t="s">
        <v>165</v>
      </c>
      <c r="J20" s="253" t="s">
        <v>165</v>
      </c>
    </row>
    <row r="21" spans="1:10" ht="13.5" thickBot="1" x14ac:dyDescent="0.25">
      <c r="A21" s="301">
        <v>41894</v>
      </c>
      <c r="B21" s="356" t="s">
        <v>165</v>
      </c>
      <c r="C21" s="113" t="s">
        <v>36</v>
      </c>
      <c r="D21" s="113" t="s">
        <v>166</v>
      </c>
      <c r="E21" s="338" t="s">
        <v>16</v>
      </c>
      <c r="F21" s="338" t="s">
        <v>165</v>
      </c>
      <c r="G21" s="338" t="s">
        <v>165</v>
      </c>
      <c r="H21" s="338" t="s">
        <v>165</v>
      </c>
      <c r="I21" s="338" t="s">
        <v>165</v>
      </c>
      <c r="J21" s="255" t="s">
        <v>165</v>
      </c>
    </row>
    <row r="22" spans="1:10" x14ac:dyDescent="0.2">
      <c r="A22" s="104">
        <v>41894</v>
      </c>
      <c r="B22" s="106" t="s">
        <v>165</v>
      </c>
      <c r="C22" s="1" t="s">
        <v>14</v>
      </c>
      <c r="D22" s="1" t="s">
        <v>166</v>
      </c>
      <c r="E22" s="13" t="s">
        <v>16</v>
      </c>
      <c r="F22" s="13" t="s">
        <v>165</v>
      </c>
      <c r="G22" s="13" t="s">
        <v>165</v>
      </c>
      <c r="H22" s="13" t="s">
        <v>165</v>
      </c>
      <c r="I22" s="13" t="s">
        <v>165</v>
      </c>
      <c r="J22" s="13" t="s">
        <v>165</v>
      </c>
    </row>
    <row r="23" spans="1:10" x14ac:dyDescent="0.2">
      <c r="A23" s="104">
        <v>41894</v>
      </c>
      <c r="B23" s="106" t="s">
        <v>165</v>
      </c>
      <c r="C23" s="1" t="s">
        <v>36</v>
      </c>
      <c r="D23" s="1" t="s">
        <v>15</v>
      </c>
      <c r="E23" s="13" t="s">
        <v>16</v>
      </c>
      <c r="F23" s="13" t="s">
        <v>165</v>
      </c>
      <c r="G23" s="13" t="s">
        <v>165</v>
      </c>
      <c r="H23" s="13" t="s">
        <v>165</v>
      </c>
      <c r="I23" s="13" t="s">
        <v>165</v>
      </c>
      <c r="J23" s="13" t="s">
        <v>165</v>
      </c>
    </row>
    <row r="24" spans="1:10" x14ac:dyDescent="0.2">
      <c r="A24" s="104">
        <v>41895</v>
      </c>
      <c r="B24" s="106" t="s">
        <v>165</v>
      </c>
      <c r="C24" s="1" t="s">
        <v>29</v>
      </c>
      <c r="D24" s="1" t="s">
        <v>15</v>
      </c>
      <c r="E24" s="13" t="s">
        <v>16</v>
      </c>
      <c r="F24" s="13" t="s">
        <v>165</v>
      </c>
      <c r="G24" s="13" t="s">
        <v>165</v>
      </c>
      <c r="H24" s="13" t="s">
        <v>165</v>
      </c>
      <c r="I24" s="13" t="s">
        <v>165</v>
      </c>
      <c r="J24" s="13" t="s">
        <v>165</v>
      </c>
    </row>
    <row r="25" spans="1:10" x14ac:dyDescent="0.2">
      <c r="A25" s="104">
        <v>41895</v>
      </c>
      <c r="B25" s="106" t="s">
        <v>165</v>
      </c>
      <c r="C25" s="1" t="s">
        <v>24</v>
      </c>
      <c r="D25" s="1" t="s">
        <v>25</v>
      </c>
      <c r="E25" s="13" t="s">
        <v>26</v>
      </c>
      <c r="F25" s="13" t="s">
        <v>165</v>
      </c>
      <c r="G25" s="13" t="s">
        <v>165</v>
      </c>
      <c r="H25" s="13" t="s">
        <v>165</v>
      </c>
      <c r="I25" s="13" t="s">
        <v>165</v>
      </c>
      <c r="J25" s="13" t="s">
        <v>165</v>
      </c>
    </row>
    <row r="26" spans="1:10" x14ac:dyDescent="0.2">
      <c r="A26" s="104">
        <v>41895</v>
      </c>
      <c r="B26" s="106" t="s">
        <v>165</v>
      </c>
      <c r="C26" s="1" t="s">
        <v>39</v>
      </c>
      <c r="D26" s="1" t="s">
        <v>49</v>
      </c>
      <c r="E26" s="13" t="s">
        <v>41</v>
      </c>
      <c r="F26" s="13" t="s">
        <v>165</v>
      </c>
      <c r="G26" s="13" t="s">
        <v>165</v>
      </c>
      <c r="H26" s="13" t="s">
        <v>165</v>
      </c>
      <c r="I26" s="13" t="s">
        <v>165</v>
      </c>
      <c r="J26" s="13" t="s">
        <v>165</v>
      </c>
    </row>
    <row r="27" spans="1:10" x14ac:dyDescent="0.2">
      <c r="A27" s="104">
        <v>41895</v>
      </c>
      <c r="B27" s="106" t="s">
        <v>165</v>
      </c>
      <c r="C27" s="1" t="s">
        <v>34</v>
      </c>
      <c r="D27" s="1" t="s">
        <v>35</v>
      </c>
      <c r="E27" s="13" t="s">
        <v>20</v>
      </c>
      <c r="F27" s="13" t="s">
        <v>165</v>
      </c>
      <c r="G27" s="13" t="s">
        <v>165</v>
      </c>
      <c r="H27" s="13" t="s">
        <v>165</v>
      </c>
      <c r="I27" s="13" t="s">
        <v>165</v>
      </c>
      <c r="J27" s="13" t="s">
        <v>165</v>
      </c>
    </row>
    <row r="28" spans="1:10" x14ac:dyDescent="0.2">
      <c r="A28" s="104">
        <v>41895</v>
      </c>
      <c r="B28" s="106" t="s">
        <v>165</v>
      </c>
      <c r="C28" s="1" t="s">
        <v>33</v>
      </c>
      <c r="D28" s="1" t="s">
        <v>25</v>
      </c>
      <c r="E28" s="13" t="s">
        <v>26</v>
      </c>
      <c r="F28" s="13" t="s">
        <v>165</v>
      </c>
      <c r="G28" s="13" t="s">
        <v>165</v>
      </c>
      <c r="H28" s="13" t="s">
        <v>165</v>
      </c>
      <c r="I28" s="13" t="s">
        <v>165</v>
      </c>
      <c r="J28" s="13" t="s">
        <v>165</v>
      </c>
    </row>
    <row r="29" spans="1:10" x14ac:dyDescent="0.2">
      <c r="A29" s="104">
        <v>41895</v>
      </c>
      <c r="B29" s="106" t="s">
        <v>165</v>
      </c>
      <c r="C29" s="1" t="s">
        <v>36</v>
      </c>
      <c r="D29" s="1" t="s">
        <v>15</v>
      </c>
      <c r="E29" s="13" t="s">
        <v>16</v>
      </c>
      <c r="F29" s="13" t="s">
        <v>165</v>
      </c>
      <c r="G29" s="13" t="s">
        <v>165</v>
      </c>
      <c r="H29" s="13" t="s">
        <v>165</v>
      </c>
      <c r="I29" s="13" t="s">
        <v>165</v>
      </c>
      <c r="J29" s="13" t="s">
        <v>165</v>
      </c>
    </row>
    <row r="30" spans="1:10" x14ac:dyDescent="0.2">
      <c r="A30" s="104">
        <v>41895</v>
      </c>
      <c r="B30" s="106" t="s">
        <v>165</v>
      </c>
      <c r="C30" s="1" t="s">
        <v>18</v>
      </c>
      <c r="D30" s="1" t="s">
        <v>38</v>
      </c>
      <c r="E30" s="13" t="s">
        <v>20</v>
      </c>
      <c r="F30" s="13" t="s">
        <v>181</v>
      </c>
      <c r="G30" s="13" t="s">
        <v>165</v>
      </c>
      <c r="H30" s="13" t="s">
        <v>165</v>
      </c>
      <c r="I30" s="13" t="s">
        <v>165</v>
      </c>
      <c r="J30" s="106" t="s">
        <v>165</v>
      </c>
    </row>
    <row r="31" spans="1:10" ht="13.5" thickBot="1" x14ac:dyDescent="0.25">
      <c r="A31" s="297">
        <v>41162</v>
      </c>
      <c r="B31" s="331">
        <v>0.30694444444444441</v>
      </c>
      <c r="C31" s="99" t="s">
        <v>92</v>
      </c>
      <c r="D31" s="99" t="s">
        <v>93</v>
      </c>
      <c r="E31" s="99"/>
      <c r="F31" s="336">
        <v>11.58</v>
      </c>
      <c r="G31" s="336">
        <v>38.630000000000003</v>
      </c>
      <c r="H31" s="336">
        <v>62.18</v>
      </c>
      <c r="I31" s="336" t="s">
        <v>165</v>
      </c>
      <c r="J31" s="253" t="s">
        <v>165</v>
      </c>
    </row>
    <row r="32" spans="1:10" ht="13.5" thickBot="1" x14ac:dyDescent="0.25">
      <c r="A32" s="313">
        <v>41162</v>
      </c>
      <c r="B32" s="338" t="s">
        <v>162</v>
      </c>
      <c r="C32" s="113" t="s">
        <v>94</v>
      </c>
      <c r="D32" s="113" t="s">
        <v>95</v>
      </c>
      <c r="E32" s="113"/>
      <c r="F32" s="338" t="s">
        <v>165</v>
      </c>
      <c r="G32" s="338" t="s">
        <v>165</v>
      </c>
      <c r="H32" s="338" t="s">
        <v>165</v>
      </c>
      <c r="I32" s="338" t="s">
        <v>165</v>
      </c>
      <c r="J32" s="255" t="s">
        <v>165</v>
      </c>
    </row>
    <row r="33" spans="1:11" x14ac:dyDescent="0.2">
      <c r="A33" s="283">
        <v>41162</v>
      </c>
      <c r="B33" s="13" t="s">
        <v>172</v>
      </c>
      <c r="C33" s="1" t="s">
        <v>94</v>
      </c>
      <c r="D33" s="1" t="s">
        <v>95</v>
      </c>
      <c r="E33" s="1"/>
      <c r="F33" s="13" t="s">
        <v>204</v>
      </c>
      <c r="G33" s="13" t="s">
        <v>165</v>
      </c>
      <c r="H33" s="13" t="s">
        <v>165</v>
      </c>
      <c r="I33" s="13" t="s">
        <v>165</v>
      </c>
      <c r="J33" s="13" t="s">
        <v>165</v>
      </c>
    </row>
    <row r="34" spans="1:11" x14ac:dyDescent="0.2">
      <c r="A34" s="283">
        <v>41162</v>
      </c>
      <c r="B34" s="13" t="s">
        <v>172</v>
      </c>
      <c r="C34" s="1" t="s">
        <v>67</v>
      </c>
      <c r="D34" s="1" t="s">
        <v>104</v>
      </c>
      <c r="E34" s="1"/>
      <c r="F34" s="13" t="s">
        <v>204</v>
      </c>
      <c r="G34" s="13" t="s">
        <v>165</v>
      </c>
      <c r="H34" s="13" t="s">
        <v>165</v>
      </c>
      <c r="I34" s="13" t="s">
        <v>165</v>
      </c>
      <c r="J34" s="13" t="s">
        <v>165</v>
      </c>
    </row>
    <row r="35" spans="1:11" x14ac:dyDescent="0.2">
      <c r="A35" s="283">
        <v>41162</v>
      </c>
      <c r="B35" s="13" t="s">
        <v>162</v>
      </c>
      <c r="C35" s="1" t="s">
        <v>73</v>
      </c>
      <c r="D35" s="1" t="s">
        <v>104</v>
      </c>
      <c r="E35" s="1"/>
      <c r="F35" s="13" t="s">
        <v>165</v>
      </c>
      <c r="G35" s="13" t="s">
        <v>165</v>
      </c>
      <c r="H35" s="13" t="s">
        <v>165</v>
      </c>
      <c r="I35" s="13" t="s">
        <v>165</v>
      </c>
      <c r="J35" s="13" t="s">
        <v>165</v>
      </c>
    </row>
    <row r="36" spans="1:11" x14ac:dyDescent="0.2">
      <c r="A36" s="283">
        <v>41163</v>
      </c>
      <c r="B36" s="105">
        <v>0.37222222222222223</v>
      </c>
      <c r="C36" s="1" t="s">
        <v>215</v>
      </c>
      <c r="D36" s="1" t="s">
        <v>70</v>
      </c>
      <c r="E36" s="1"/>
      <c r="F36" s="13" t="s">
        <v>216</v>
      </c>
      <c r="G36" s="13">
        <v>51</v>
      </c>
      <c r="H36" s="13" t="s">
        <v>213</v>
      </c>
      <c r="I36" s="13" t="s">
        <v>165</v>
      </c>
      <c r="J36" s="13" t="s">
        <v>165</v>
      </c>
      <c r="K36" s="296" t="s">
        <v>219</v>
      </c>
    </row>
    <row r="37" spans="1:11" x14ac:dyDescent="0.2">
      <c r="A37" s="283">
        <v>41163</v>
      </c>
      <c r="B37" s="13" t="s">
        <v>172</v>
      </c>
      <c r="C37" s="1" t="s">
        <v>112</v>
      </c>
      <c r="D37" s="146" t="s">
        <v>98</v>
      </c>
      <c r="E37" s="146"/>
      <c r="F37" s="13" t="s">
        <v>213</v>
      </c>
      <c r="G37" s="13" t="s">
        <v>165</v>
      </c>
      <c r="H37" s="13" t="s">
        <v>218</v>
      </c>
      <c r="I37" s="13" t="s">
        <v>213</v>
      </c>
      <c r="J37" s="13" t="s">
        <v>165</v>
      </c>
    </row>
    <row r="38" spans="1:11" x14ac:dyDescent="0.2">
      <c r="A38" s="145">
        <v>41164</v>
      </c>
      <c r="B38" s="106" t="s">
        <v>172</v>
      </c>
      <c r="C38" s="1" t="s">
        <v>36</v>
      </c>
      <c r="D38" s="1" t="s">
        <v>66</v>
      </c>
      <c r="E38" s="1"/>
      <c r="F38" s="13" t="s">
        <v>165</v>
      </c>
      <c r="G38" s="13" t="s">
        <v>165</v>
      </c>
      <c r="H38" s="13" t="s">
        <v>165</v>
      </c>
      <c r="I38" s="13" t="s">
        <v>165</v>
      </c>
      <c r="J38" s="13" t="s">
        <v>165</v>
      </c>
    </row>
    <row r="39" spans="1:11" x14ac:dyDescent="0.2">
      <c r="A39" s="145">
        <v>41164</v>
      </c>
      <c r="B39" s="13" t="s">
        <v>172</v>
      </c>
      <c r="C39" s="1" t="s">
        <v>36</v>
      </c>
      <c r="D39" s="1" t="s">
        <v>66</v>
      </c>
      <c r="E39" s="1"/>
      <c r="F39" s="13" t="s">
        <v>165</v>
      </c>
      <c r="G39" s="13" t="s">
        <v>165</v>
      </c>
      <c r="H39" s="13" t="s">
        <v>165</v>
      </c>
      <c r="I39" s="13" t="s">
        <v>165</v>
      </c>
      <c r="J39" s="13" t="s">
        <v>165</v>
      </c>
    </row>
    <row r="40" spans="1:11" x14ac:dyDescent="0.2">
      <c r="A40" s="145">
        <v>41164</v>
      </c>
      <c r="B40" s="13" t="s">
        <v>172</v>
      </c>
      <c r="C40" s="1" t="s">
        <v>114</v>
      </c>
      <c r="D40" s="1" t="s">
        <v>115</v>
      </c>
      <c r="E40" s="1"/>
      <c r="F40" s="13" t="s">
        <v>213</v>
      </c>
      <c r="G40" s="13" t="s">
        <v>165</v>
      </c>
      <c r="H40" s="13" t="s">
        <v>165</v>
      </c>
      <c r="I40" s="13" t="s">
        <v>165</v>
      </c>
      <c r="J40" s="13" t="s">
        <v>165</v>
      </c>
    </row>
    <row r="41" spans="1:11" x14ac:dyDescent="0.2">
      <c r="A41" s="145">
        <v>41164</v>
      </c>
      <c r="B41" s="13" t="s">
        <v>172</v>
      </c>
      <c r="C41" s="1" t="s">
        <v>14</v>
      </c>
      <c r="D41" s="1" t="s">
        <v>66</v>
      </c>
      <c r="E41" s="1"/>
      <c r="F41" s="13" t="s">
        <v>165</v>
      </c>
      <c r="G41" s="13" t="s">
        <v>165</v>
      </c>
      <c r="H41" s="13" t="s">
        <v>165</v>
      </c>
      <c r="I41" s="13" t="s">
        <v>165</v>
      </c>
      <c r="J41" s="13" t="s">
        <v>165</v>
      </c>
    </row>
    <row r="42" spans="1:11" x14ac:dyDescent="0.2">
      <c r="A42" s="145">
        <v>41164</v>
      </c>
      <c r="B42" s="13" t="s">
        <v>172</v>
      </c>
      <c r="C42" s="1" t="s">
        <v>97</v>
      </c>
      <c r="D42" s="146" t="s">
        <v>98</v>
      </c>
      <c r="E42" s="146"/>
      <c r="F42" s="13" t="s">
        <v>165</v>
      </c>
      <c r="G42" s="13" t="s">
        <v>165</v>
      </c>
      <c r="H42" s="13" t="s">
        <v>165</v>
      </c>
      <c r="I42" s="13" t="s">
        <v>165</v>
      </c>
      <c r="J42" s="13" t="s">
        <v>165</v>
      </c>
    </row>
    <row r="43" spans="1:11" ht="13.5" thickBot="1" x14ac:dyDescent="0.25">
      <c r="A43" s="284">
        <v>41165</v>
      </c>
      <c r="B43" s="336" t="s">
        <v>643</v>
      </c>
      <c r="C43" s="99" t="s">
        <v>68</v>
      </c>
      <c r="D43" s="99" t="s">
        <v>59</v>
      </c>
      <c r="E43" s="99"/>
      <c r="F43" s="336" t="s">
        <v>172</v>
      </c>
      <c r="G43" s="336" t="s">
        <v>204</v>
      </c>
      <c r="H43" s="336" t="s">
        <v>165</v>
      </c>
      <c r="I43" s="336" t="s">
        <v>231</v>
      </c>
      <c r="J43" s="253" t="s">
        <v>165</v>
      </c>
    </row>
    <row r="44" spans="1:11" ht="13.5" thickBot="1" x14ac:dyDescent="0.25">
      <c r="A44" s="301">
        <v>41165</v>
      </c>
      <c r="B44" s="338" t="s">
        <v>643</v>
      </c>
      <c r="C44" s="113" t="s">
        <v>119</v>
      </c>
      <c r="D44" s="392" t="s">
        <v>75</v>
      </c>
      <c r="E44" s="392"/>
      <c r="F44" s="338" t="s">
        <v>172</v>
      </c>
      <c r="G44" s="338" t="s">
        <v>204</v>
      </c>
      <c r="H44" s="338" t="s">
        <v>165</v>
      </c>
      <c r="I44" s="338" t="s">
        <v>231</v>
      </c>
      <c r="J44" s="255" t="s">
        <v>165</v>
      </c>
    </row>
    <row r="45" spans="1:11" x14ac:dyDescent="0.2">
      <c r="A45" s="104">
        <v>41165</v>
      </c>
      <c r="B45" s="13" t="s">
        <v>645</v>
      </c>
      <c r="C45" s="1" t="s">
        <v>36</v>
      </c>
      <c r="D45" s="1" t="s">
        <v>66</v>
      </c>
      <c r="E45" s="1"/>
      <c r="F45" s="13" t="s">
        <v>172</v>
      </c>
      <c r="G45" s="13" t="s">
        <v>165</v>
      </c>
      <c r="H45" s="13" t="s">
        <v>165</v>
      </c>
      <c r="I45" s="13" t="s">
        <v>231</v>
      </c>
      <c r="J45" s="13" t="s">
        <v>165</v>
      </c>
    </row>
    <row r="46" spans="1:11" x14ac:dyDescent="0.2">
      <c r="A46" s="145">
        <v>41166</v>
      </c>
      <c r="B46" s="13" t="s">
        <v>162</v>
      </c>
      <c r="C46" s="1" t="s">
        <v>62</v>
      </c>
      <c r="D46" s="1" t="s">
        <v>63</v>
      </c>
      <c r="E46" s="1"/>
      <c r="F46" s="106" t="s">
        <v>165</v>
      </c>
      <c r="G46" s="13" t="s">
        <v>165</v>
      </c>
      <c r="H46" s="13" t="s">
        <v>165</v>
      </c>
      <c r="I46" s="13" t="s">
        <v>165</v>
      </c>
      <c r="J46" s="13" t="s">
        <v>165</v>
      </c>
    </row>
    <row r="47" spans="1:11" x14ac:dyDescent="0.2">
      <c r="A47" s="104">
        <v>41166</v>
      </c>
      <c r="B47" s="1"/>
      <c r="C47" s="1" t="s">
        <v>71</v>
      </c>
      <c r="D47" s="1" t="s">
        <v>72</v>
      </c>
      <c r="E47" s="1"/>
      <c r="F47" s="13" t="s">
        <v>172</v>
      </c>
      <c r="G47" s="13" t="s">
        <v>165</v>
      </c>
      <c r="H47" s="13" t="s">
        <v>165</v>
      </c>
      <c r="I47" s="1" t="s">
        <v>165</v>
      </c>
      <c r="J47" s="13" t="s">
        <v>165</v>
      </c>
    </row>
    <row r="48" spans="1:11" x14ac:dyDescent="0.2">
      <c r="A48" s="145">
        <v>41167</v>
      </c>
      <c r="B48" s="13" t="s">
        <v>233</v>
      </c>
      <c r="C48" s="1" t="s">
        <v>62</v>
      </c>
      <c r="D48" s="1" t="s">
        <v>63</v>
      </c>
      <c r="E48" s="1"/>
      <c r="F48" s="13" t="s">
        <v>162</v>
      </c>
      <c r="G48" s="13" t="s">
        <v>165</v>
      </c>
      <c r="H48" s="13" t="s">
        <v>165</v>
      </c>
      <c r="I48" s="13" t="s">
        <v>165</v>
      </c>
      <c r="J48" s="13" t="s">
        <v>165</v>
      </c>
    </row>
    <row r="49" spans="1:11" x14ac:dyDescent="0.2">
      <c r="A49" s="145">
        <v>40798</v>
      </c>
      <c r="B49" s="13"/>
      <c r="C49" s="1" t="s">
        <v>36</v>
      </c>
      <c r="D49" s="1" t="s">
        <v>70</v>
      </c>
      <c r="E49" s="1"/>
      <c r="F49" s="13" t="s">
        <v>165</v>
      </c>
      <c r="G49" s="13" t="s">
        <v>165</v>
      </c>
      <c r="H49" s="13" t="s">
        <v>254</v>
      </c>
      <c r="I49" s="13" t="s">
        <v>165</v>
      </c>
      <c r="J49" s="13" t="s">
        <v>165</v>
      </c>
    </row>
    <row r="50" spans="1:11" x14ac:dyDescent="0.2">
      <c r="A50" s="145">
        <v>40798</v>
      </c>
      <c r="B50" s="13"/>
      <c r="C50" s="1" t="s">
        <v>255</v>
      </c>
      <c r="D50" s="1" t="s">
        <v>93</v>
      </c>
      <c r="E50" s="1"/>
      <c r="F50" s="13" t="s">
        <v>165</v>
      </c>
      <c r="G50" s="13" t="s">
        <v>165</v>
      </c>
      <c r="H50" s="13" t="s">
        <v>256</v>
      </c>
      <c r="I50" s="13" t="s">
        <v>165</v>
      </c>
      <c r="J50" s="13" t="s">
        <v>165</v>
      </c>
    </row>
    <row r="51" spans="1:11" x14ac:dyDescent="0.2">
      <c r="A51" s="145">
        <v>40799</v>
      </c>
      <c r="B51" s="1"/>
      <c r="C51" s="1" t="s">
        <v>142</v>
      </c>
      <c r="D51" s="1" t="s">
        <v>139</v>
      </c>
      <c r="E51" s="1"/>
      <c r="F51" s="1" t="s">
        <v>165</v>
      </c>
      <c r="G51" s="1" t="s">
        <v>165</v>
      </c>
      <c r="H51" s="1" t="s">
        <v>204</v>
      </c>
      <c r="I51" s="1" t="s">
        <v>165</v>
      </c>
      <c r="J51" s="13" t="s">
        <v>165</v>
      </c>
    </row>
    <row r="52" spans="1:11" x14ac:dyDescent="0.2">
      <c r="A52" s="145">
        <v>40800</v>
      </c>
      <c r="B52" s="13"/>
      <c r="C52" s="1" t="s">
        <v>262</v>
      </c>
      <c r="D52" s="1" t="s">
        <v>263</v>
      </c>
      <c r="E52" s="1"/>
      <c r="F52" s="13" t="s">
        <v>165</v>
      </c>
      <c r="G52" s="13" t="s">
        <v>165</v>
      </c>
      <c r="H52" s="13" t="s">
        <v>264</v>
      </c>
      <c r="I52" s="13" t="s">
        <v>165</v>
      </c>
      <c r="J52" s="13" t="s">
        <v>165</v>
      </c>
    </row>
    <row r="53" spans="1:11" x14ac:dyDescent="0.2">
      <c r="A53" s="145">
        <v>40800</v>
      </c>
      <c r="B53" s="13"/>
      <c r="C53" s="1" t="s">
        <v>265</v>
      </c>
      <c r="D53" s="1" t="s">
        <v>139</v>
      </c>
      <c r="E53" s="1"/>
      <c r="F53" s="13" t="s">
        <v>165</v>
      </c>
      <c r="G53" s="13" t="s">
        <v>165</v>
      </c>
      <c r="H53" s="13" t="s">
        <v>198</v>
      </c>
      <c r="I53" s="13" t="s">
        <v>165</v>
      </c>
      <c r="J53" s="13" t="s">
        <v>165</v>
      </c>
    </row>
    <row r="54" spans="1:11" x14ac:dyDescent="0.2">
      <c r="A54" s="145">
        <v>40800</v>
      </c>
      <c r="B54" s="13"/>
      <c r="C54" s="1" t="s">
        <v>146</v>
      </c>
      <c r="D54" s="1" t="s">
        <v>147</v>
      </c>
      <c r="E54" s="1"/>
      <c r="F54" s="13" t="s">
        <v>165</v>
      </c>
      <c r="G54" s="13" t="s">
        <v>165</v>
      </c>
      <c r="H54" s="13" t="s">
        <v>198</v>
      </c>
      <c r="I54" s="13" t="s">
        <v>165</v>
      </c>
      <c r="J54" s="13" t="s">
        <v>165</v>
      </c>
    </row>
    <row r="55" spans="1:11" ht="13.5" thickBot="1" x14ac:dyDescent="0.25">
      <c r="A55" s="98">
        <v>40801</v>
      </c>
      <c r="B55" s="336" t="s">
        <v>165</v>
      </c>
      <c r="C55" s="99" t="s">
        <v>195</v>
      </c>
      <c r="D55" s="99" t="s">
        <v>70</v>
      </c>
      <c r="E55" s="99"/>
      <c r="F55" s="336" t="s">
        <v>165</v>
      </c>
      <c r="G55" s="336" t="s">
        <v>165</v>
      </c>
      <c r="H55" s="336" t="s">
        <v>172</v>
      </c>
      <c r="I55" s="336" t="s">
        <v>165</v>
      </c>
      <c r="J55" s="253" t="s">
        <v>165</v>
      </c>
    </row>
    <row r="56" spans="1:11" ht="13.5" thickBot="1" x14ac:dyDescent="0.25">
      <c r="A56" s="112">
        <v>40801</v>
      </c>
      <c r="B56" s="338" t="s">
        <v>165</v>
      </c>
      <c r="C56" s="113" t="s">
        <v>131</v>
      </c>
      <c r="D56" s="113" t="s">
        <v>70</v>
      </c>
      <c r="E56" s="113"/>
      <c r="F56" s="338" t="s">
        <v>165</v>
      </c>
      <c r="G56" s="338" t="s">
        <v>165</v>
      </c>
      <c r="H56" s="338" t="s">
        <v>172</v>
      </c>
      <c r="I56" s="338" t="s">
        <v>165</v>
      </c>
      <c r="J56" s="255" t="s">
        <v>165</v>
      </c>
    </row>
    <row r="57" spans="1:11" x14ac:dyDescent="0.2">
      <c r="A57" s="145">
        <v>40803</v>
      </c>
      <c r="B57" s="13"/>
      <c r="C57" s="1" t="s">
        <v>259</v>
      </c>
      <c r="D57" s="13" t="s">
        <v>277</v>
      </c>
      <c r="E57" s="13"/>
      <c r="F57" s="13" t="s">
        <v>165</v>
      </c>
      <c r="G57" s="13" t="s">
        <v>165</v>
      </c>
      <c r="H57" s="13" t="s">
        <v>278</v>
      </c>
      <c r="I57" s="13" t="s">
        <v>165</v>
      </c>
      <c r="J57" s="13" t="s">
        <v>165</v>
      </c>
    </row>
    <row r="58" spans="1:11" x14ac:dyDescent="0.2">
      <c r="A58" s="145">
        <v>40437</v>
      </c>
      <c r="B58" s="1" t="s">
        <v>307</v>
      </c>
      <c r="C58" s="1" t="s">
        <v>306</v>
      </c>
      <c r="D58" s="1" t="s">
        <v>303</v>
      </c>
      <c r="E58" s="1"/>
      <c r="F58" s="1" t="s">
        <v>172</v>
      </c>
      <c r="G58" s="1" t="s">
        <v>165</v>
      </c>
      <c r="H58" s="1" t="s">
        <v>165</v>
      </c>
      <c r="I58" s="1" t="s">
        <v>165</v>
      </c>
      <c r="J58" s="13" t="s">
        <v>165</v>
      </c>
    </row>
    <row r="59" spans="1:11" x14ac:dyDescent="0.2">
      <c r="A59" s="145">
        <v>40437</v>
      </c>
      <c r="B59" s="13" t="s">
        <v>307</v>
      </c>
      <c r="C59" s="1" t="s">
        <v>259</v>
      </c>
      <c r="D59" s="1" t="s">
        <v>290</v>
      </c>
      <c r="E59" s="1"/>
      <c r="F59" s="13" t="s">
        <v>172</v>
      </c>
      <c r="G59" s="13" t="s">
        <v>165</v>
      </c>
      <c r="H59" s="13" t="s">
        <v>165</v>
      </c>
      <c r="I59" s="13" t="s">
        <v>165</v>
      </c>
      <c r="J59" s="13" t="s">
        <v>165</v>
      </c>
    </row>
    <row r="60" spans="1:11" x14ac:dyDescent="0.2">
      <c r="A60" s="145">
        <v>40075</v>
      </c>
      <c r="B60" s="13" t="s">
        <v>172</v>
      </c>
      <c r="C60" s="1" t="s">
        <v>323</v>
      </c>
      <c r="D60" s="1"/>
      <c r="E60" s="1"/>
      <c r="F60" s="13" t="s">
        <v>165</v>
      </c>
      <c r="G60" s="13" t="s">
        <v>165</v>
      </c>
      <c r="H60" s="13" t="s">
        <v>165</v>
      </c>
      <c r="I60" s="13" t="s">
        <v>165</v>
      </c>
      <c r="J60" s="13" t="s">
        <v>165</v>
      </c>
    </row>
    <row r="61" spans="1:11" ht="13.5" thickBot="1" x14ac:dyDescent="0.25">
      <c r="A61" s="68">
        <v>39708</v>
      </c>
      <c r="B61" s="68"/>
      <c r="C61" s="1" t="s">
        <v>402</v>
      </c>
      <c r="D61" s="1" t="s">
        <v>403</v>
      </c>
      <c r="E61" s="3" t="s">
        <v>26</v>
      </c>
      <c r="F61" s="3" t="s">
        <v>162</v>
      </c>
      <c r="G61" s="3" t="s">
        <v>165</v>
      </c>
      <c r="H61" s="3" t="s">
        <v>165</v>
      </c>
      <c r="I61" s="3" t="s">
        <v>165</v>
      </c>
      <c r="J61" s="2" t="s">
        <v>165</v>
      </c>
      <c r="K61" s="156" t="s">
        <v>404</v>
      </c>
    </row>
    <row r="62" spans="1:11" ht="13.5" thickBot="1" x14ac:dyDescent="0.25">
      <c r="A62" s="307">
        <v>39709</v>
      </c>
      <c r="B62" s="353"/>
      <c r="C62" s="113" t="s">
        <v>262</v>
      </c>
      <c r="D62" s="113" t="s">
        <v>390</v>
      </c>
      <c r="E62" s="395" t="s">
        <v>26</v>
      </c>
      <c r="F62" s="407" t="s">
        <v>172</v>
      </c>
      <c r="G62" s="407" t="s">
        <v>165</v>
      </c>
      <c r="H62" s="407" t="s">
        <v>165</v>
      </c>
      <c r="I62" s="407" t="s">
        <v>165</v>
      </c>
      <c r="J62" s="441" t="s">
        <v>165</v>
      </c>
      <c r="K62" s="156" t="s">
        <v>391</v>
      </c>
    </row>
    <row r="63" spans="1:11" ht="13.5" thickBot="1" x14ac:dyDescent="0.25">
      <c r="A63" s="307">
        <v>39709</v>
      </c>
      <c r="B63" s="353"/>
      <c r="C63" s="113" t="s">
        <v>381</v>
      </c>
      <c r="D63" s="113" t="s">
        <v>382</v>
      </c>
      <c r="E63" s="395" t="s">
        <v>369</v>
      </c>
      <c r="F63" s="407" t="s">
        <v>162</v>
      </c>
      <c r="G63" s="407" t="s">
        <v>165</v>
      </c>
      <c r="H63" s="407" t="s">
        <v>165</v>
      </c>
      <c r="I63" s="407" t="s">
        <v>165</v>
      </c>
      <c r="J63" s="441" t="s">
        <v>165</v>
      </c>
      <c r="K63" s="156" t="s">
        <v>383</v>
      </c>
    </row>
    <row r="64" spans="1:11" x14ac:dyDescent="0.2">
      <c r="A64" s="68">
        <v>39709</v>
      </c>
      <c r="B64" s="68"/>
      <c r="C64" s="1" t="s">
        <v>370</v>
      </c>
      <c r="D64" s="1" t="s">
        <v>371</v>
      </c>
      <c r="E64" s="3" t="s">
        <v>26</v>
      </c>
      <c r="F64" s="2" t="s">
        <v>172</v>
      </c>
      <c r="G64" s="2" t="s">
        <v>165</v>
      </c>
      <c r="H64" s="2" t="s">
        <v>165</v>
      </c>
      <c r="I64" s="2" t="s">
        <v>165</v>
      </c>
      <c r="J64" s="2" t="s">
        <v>165</v>
      </c>
      <c r="K64" s="156" t="s">
        <v>372</v>
      </c>
    </row>
    <row r="65" spans="1:11" x14ac:dyDescent="0.2">
      <c r="A65" s="68">
        <v>39710</v>
      </c>
      <c r="B65" s="68"/>
      <c r="C65" s="1" t="s">
        <v>406</v>
      </c>
      <c r="D65" s="1" t="s">
        <v>407</v>
      </c>
      <c r="E65" s="3" t="s">
        <v>26</v>
      </c>
      <c r="F65" s="2" t="s">
        <v>172</v>
      </c>
      <c r="G65" s="2" t="s">
        <v>165</v>
      </c>
      <c r="H65" s="2" t="s">
        <v>165</v>
      </c>
      <c r="I65" s="2" t="s">
        <v>165</v>
      </c>
      <c r="J65" s="2" t="s">
        <v>165</v>
      </c>
      <c r="K65" s="156" t="s">
        <v>408</v>
      </c>
    </row>
    <row r="66" spans="1:11" x14ac:dyDescent="0.2">
      <c r="A66" s="68">
        <v>39710</v>
      </c>
      <c r="B66" s="68"/>
      <c r="C66" s="1" t="s">
        <v>370</v>
      </c>
      <c r="D66" s="1" t="s">
        <v>371</v>
      </c>
      <c r="E66" s="3" t="s">
        <v>26</v>
      </c>
      <c r="F66" s="2" t="s">
        <v>162</v>
      </c>
      <c r="G66" s="2" t="s">
        <v>165</v>
      </c>
      <c r="H66" s="2" t="s">
        <v>165</v>
      </c>
      <c r="I66" s="2" t="s">
        <v>165</v>
      </c>
      <c r="J66" s="2" t="s">
        <v>165</v>
      </c>
      <c r="K66" s="156" t="s">
        <v>372</v>
      </c>
    </row>
    <row r="67" spans="1:11" x14ac:dyDescent="0.2">
      <c r="A67" s="68">
        <v>39711</v>
      </c>
      <c r="B67" s="68"/>
      <c r="C67" s="1" t="s">
        <v>370</v>
      </c>
      <c r="D67" s="1" t="s">
        <v>371</v>
      </c>
      <c r="E67" s="3" t="s">
        <v>26</v>
      </c>
      <c r="F67" s="2" t="s">
        <v>172</v>
      </c>
      <c r="G67" s="2" t="s">
        <v>165</v>
      </c>
      <c r="H67" s="2" t="s">
        <v>165</v>
      </c>
      <c r="I67" s="424" t="s">
        <v>165</v>
      </c>
      <c r="J67" s="443" t="s">
        <v>165</v>
      </c>
      <c r="K67" s="156" t="s">
        <v>372</v>
      </c>
    </row>
    <row r="68" spans="1:11" x14ac:dyDescent="0.2">
      <c r="A68" s="45">
        <v>39356</v>
      </c>
      <c r="B68" s="45"/>
      <c r="C68" s="23" t="s">
        <v>418</v>
      </c>
      <c r="D68" s="23" t="s">
        <v>419</v>
      </c>
      <c r="E68" s="23" t="s">
        <v>26</v>
      </c>
      <c r="F68" s="23" t="s">
        <v>162</v>
      </c>
      <c r="G68" s="23" t="s">
        <v>165</v>
      </c>
      <c r="H68" s="23" t="s">
        <v>165</v>
      </c>
      <c r="I68" s="23" t="s">
        <v>165</v>
      </c>
      <c r="J68" s="24" t="s">
        <v>165</v>
      </c>
      <c r="K68" s="391" t="s">
        <v>420</v>
      </c>
    </row>
    <row r="69" spans="1:11" x14ac:dyDescent="0.2">
      <c r="A69" s="306">
        <v>39356</v>
      </c>
      <c r="B69" s="352"/>
      <c r="C69" s="381" t="s">
        <v>425</v>
      </c>
      <c r="D69" s="381" t="s">
        <v>426</v>
      </c>
      <c r="E69" s="381" t="s">
        <v>26</v>
      </c>
      <c r="F69" s="405" t="s">
        <v>172</v>
      </c>
      <c r="G69" s="405" t="s">
        <v>165</v>
      </c>
      <c r="H69" s="405" t="s">
        <v>165</v>
      </c>
      <c r="I69" s="405" t="s">
        <v>165</v>
      </c>
      <c r="J69" s="440" t="s">
        <v>165</v>
      </c>
      <c r="K69" s="391" t="s">
        <v>427</v>
      </c>
    </row>
    <row r="70" spans="1:11" x14ac:dyDescent="0.2">
      <c r="A70" s="306">
        <v>39356</v>
      </c>
      <c r="B70" s="352"/>
      <c r="C70" s="381" t="s">
        <v>94</v>
      </c>
      <c r="D70" s="381" t="s">
        <v>428</v>
      </c>
      <c r="E70" s="381" t="s">
        <v>26</v>
      </c>
      <c r="F70" s="405" t="s">
        <v>162</v>
      </c>
      <c r="G70" s="405" t="s">
        <v>165</v>
      </c>
      <c r="H70" s="405" t="s">
        <v>165</v>
      </c>
      <c r="I70" s="405" t="s">
        <v>165</v>
      </c>
      <c r="J70" s="440" t="s">
        <v>165</v>
      </c>
      <c r="K70" s="391" t="s">
        <v>429</v>
      </c>
    </row>
    <row r="71" spans="1:11" x14ac:dyDescent="0.2">
      <c r="A71" s="22">
        <v>39356</v>
      </c>
      <c r="B71" s="22"/>
      <c r="C71" s="23" t="s">
        <v>437</v>
      </c>
      <c r="D71" s="23" t="s">
        <v>438</v>
      </c>
      <c r="E71" s="23" t="s">
        <v>26</v>
      </c>
      <c r="F71" s="24" t="s">
        <v>162</v>
      </c>
      <c r="G71" s="24" t="s">
        <v>165</v>
      </c>
      <c r="H71" s="24" t="s">
        <v>165</v>
      </c>
      <c r="I71" s="24" t="s">
        <v>165</v>
      </c>
      <c r="J71" s="24" t="s">
        <v>165</v>
      </c>
      <c r="K71" s="391" t="s">
        <v>439</v>
      </c>
    </row>
    <row r="72" spans="1:11" x14ac:dyDescent="0.2">
      <c r="A72" s="22">
        <v>39356</v>
      </c>
      <c r="B72" s="22"/>
      <c r="C72" s="23" t="s">
        <v>418</v>
      </c>
      <c r="D72" s="23" t="s">
        <v>419</v>
      </c>
      <c r="E72" s="23" t="s">
        <v>26</v>
      </c>
      <c r="F72" s="24" t="s">
        <v>162</v>
      </c>
      <c r="G72" s="24" t="s">
        <v>165</v>
      </c>
      <c r="H72" s="24" t="s">
        <v>165</v>
      </c>
      <c r="I72" s="24" t="s">
        <v>165</v>
      </c>
      <c r="J72" s="24" t="s">
        <v>165</v>
      </c>
      <c r="K72" s="391" t="s">
        <v>420</v>
      </c>
    </row>
    <row r="73" spans="1:11" x14ac:dyDescent="0.2">
      <c r="A73" s="22">
        <v>39357</v>
      </c>
      <c r="B73" s="22"/>
      <c r="C73" s="23" t="s">
        <v>437</v>
      </c>
      <c r="D73" s="23" t="s">
        <v>438</v>
      </c>
      <c r="E73" s="23" t="s">
        <v>26</v>
      </c>
      <c r="F73" s="24" t="s">
        <v>172</v>
      </c>
      <c r="G73" s="24" t="s">
        <v>165</v>
      </c>
      <c r="H73" s="24" t="s">
        <v>165</v>
      </c>
      <c r="I73" s="24" t="s">
        <v>165</v>
      </c>
      <c r="J73" s="24" t="s">
        <v>165</v>
      </c>
      <c r="K73" s="391" t="s">
        <v>439</v>
      </c>
    </row>
    <row r="74" spans="1:11" x14ac:dyDescent="0.2">
      <c r="A74" s="22">
        <v>39358</v>
      </c>
      <c r="B74" s="22"/>
      <c r="C74" s="23" t="s">
        <v>418</v>
      </c>
      <c r="D74" s="23" t="s">
        <v>419</v>
      </c>
      <c r="E74" s="23" t="s">
        <v>26</v>
      </c>
      <c r="F74" s="24" t="s">
        <v>162</v>
      </c>
      <c r="G74" s="24" t="s">
        <v>165</v>
      </c>
      <c r="H74" s="24" t="s">
        <v>165</v>
      </c>
      <c r="I74" s="24" t="s">
        <v>165</v>
      </c>
      <c r="J74" s="24" t="s">
        <v>165</v>
      </c>
      <c r="K74" s="391" t="s">
        <v>420</v>
      </c>
    </row>
    <row r="75" spans="1:11" x14ac:dyDescent="0.2">
      <c r="A75" s="22">
        <v>39359</v>
      </c>
      <c r="B75" s="22"/>
      <c r="C75" s="23" t="s">
        <v>449</v>
      </c>
      <c r="D75" s="23" t="s">
        <v>396</v>
      </c>
      <c r="E75" s="23" t="s">
        <v>26</v>
      </c>
      <c r="F75" s="24" t="s">
        <v>172</v>
      </c>
      <c r="G75" s="24" t="s">
        <v>165</v>
      </c>
      <c r="H75" s="24" t="s">
        <v>165</v>
      </c>
      <c r="I75" s="24" t="s">
        <v>165</v>
      </c>
      <c r="J75" s="24" t="s">
        <v>165</v>
      </c>
      <c r="K75" s="391" t="s">
        <v>397</v>
      </c>
    </row>
    <row r="76" spans="1:11" x14ac:dyDescent="0.2">
      <c r="A76" s="22">
        <v>39359</v>
      </c>
      <c r="B76" s="22"/>
      <c r="C76" s="23" t="s">
        <v>437</v>
      </c>
      <c r="D76" s="23" t="s">
        <v>438</v>
      </c>
      <c r="E76" s="23" t="s">
        <v>26</v>
      </c>
      <c r="F76" s="24" t="s">
        <v>162</v>
      </c>
      <c r="G76" s="24" t="s">
        <v>165</v>
      </c>
      <c r="H76" s="24" t="s">
        <v>165</v>
      </c>
      <c r="I76" s="24" t="s">
        <v>165</v>
      </c>
      <c r="J76" s="24" t="s">
        <v>165</v>
      </c>
      <c r="K76" s="391" t="s">
        <v>439</v>
      </c>
    </row>
    <row r="77" spans="1:11" x14ac:dyDescent="0.2">
      <c r="A77" s="22">
        <v>39359</v>
      </c>
      <c r="B77" s="22"/>
      <c r="C77" s="23" t="s">
        <v>445</v>
      </c>
      <c r="D77" s="23" t="s">
        <v>446</v>
      </c>
      <c r="E77" s="23" t="s">
        <v>26</v>
      </c>
      <c r="F77" s="24" t="s">
        <v>172</v>
      </c>
      <c r="G77" s="24" t="s">
        <v>165</v>
      </c>
      <c r="H77" s="24" t="s">
        <v>165</v>
      </c>
      <c r="I77" s="24" t="s">
        <v>165</v>
      </c>
      <c r="J77" s="24" t="s">
        <v>165</v>
      </c>
      <c r="K77" s="391" t="s">
        <v>447</v>
      </c>
    </row>
    <row r="78" spans="1:11" x14ac:dyDescent="0.2">
      <c r="A78" s="22">
        <v>38630</v>
      </c>
      <c r="B78" s="22"/>
      <c r="C78" s="23" t="s">
        <v>450</v>
      </c>
      <c r="D78" s="23" t="s">
        <v>451</v>
      </c>
      <c r="E78" s="24" t="s">
        <v>165</v>
      </c>
      <c r="F78" s="24" t="s">
        <v>165</v>
      </c>
      <c r="G78" s="24" t="s">
        <v>165</v>
      </c>
      <c r="H78" s="24" t="s">
        <v>165</v>
      </c>
      <c r="I78" s="24" t="s">
        <v>165</v>
      </c>
      <c r="J78" s="24" t="s">
        <v>165</v>
      </c>
      <c r="K78" s="391" t="s">
        <v>452</v>
      </c>
    </row>
    <row r="79" spans="1:11" x14ac:dyDescent="0.2">
      <c r="A79" s="29">
        <v>38994</v>
      </c>
      <c r="B79" s="29"/>
      <c r="C79" s="23" t="s">
        <v>379</v>
      </c>
      <c r="D79" s="23" t="s">
        <v>470</v>
      </c>
      <c r="E79" s="30" t="s">
        <v>26</v>
      </c>
      <c r="F79" s="31" t="s">
        <v>172</v>
      </c>
      <c r="G79" s="31" t="s">
        <v>165</v>
      </c>
      <c r="H79" s="31" t="s">
        <v>165</v>
      </c>
      <c r="I79" s="31" t="s">
        <v>165</v>
      </c>
      <c r="J79" s="31" t="s">
        <v>165</v>
      </c>
      <c r="K79" s="391" t="s">
        <v>460</v>
      </c>
    </row>
    <row r="80" spans="1:11" ht="13.5" thickBot="1" x14ac:dyDescent="0.25">
      <c r="A80" s="287">
        <v>38994</v>
      </c>
      <c r="B80" s="333"/>
      <c r="C80" s="373" t="s">
        <v>421</v>
      </c>
      <c r="D80" s="373" t="s">
        <v>448</v>
      </c>
      <c r="E80" s="393" t="s">
        <v>26</v>
      </c>
      <c r="F80" s="400" t="s">
        <v>172</v>
      </c>
      <c r="G80" s="400" t="s">
        <v>165</v>
      </c>
      <c r="H80" s="400" t="s">
        <v>165</v>
      </c>
      <c r="I80" s="400" t="s">
        <v>165</v>
      </c>
      <c r="J80" s="428" t="s">
        <v>165</v>
      </c>
      <c r="K80" s="391" t="s">
        <v>462</v>
      </c>
    </row>
    <row r="81" spans="1:11" ht="13.5" thickBot="1" x14ac:dyDescent="0.25">
      <c r="A81" s="320">
        <v>38994</v>
      </c>
      <c r="B81" s="363"/>
      <c r="C81" s="386" t="s">
        <v>402</v>
      </c>
      <c r="D81" s="386" t="s">
        <v>469</v>
      </c>
      <c r="E81" s="399" t="s">
        <v>26</v>
      </c>
      <c r="F81" s="415" t="s">
        <v>172</v>
      </c>
      <c r="G81" s="415" t="s">
        <v>165</v>
      </c>
      <c r="H81" s="415" t="s">
        <v>165</v>
      </c>
      <c r="I81" s="415" t="s">
        <v>165</v>
      </c>
      <c r="J81" s="452" t="s">
        <v>165</v>
      </c>
      <c r="K81" s="391" t="s">
        <v>464</v>
      </c>
    </row>
    <row r="82" spans="1:11" x14ac:dyDescent="0.2">
      <c r="A82" s="29">
        <v>38995</v>
      </c>
      <c r="B82" s="29"/>
      <c r="C82" s="23" t="s">
        <v>421</v>
      </c>
      <c r="D82" s="23" t="s">
        <v>448</v>
      </c>
      <c r="E82" s="30" t="s">
        <v>26</v>
      </c>
      <c r="F82" s="31" t="s">
        <v>172</v>
      </c>
      <c r="G82" s="31" t="s">
        <v>165</v>
      </c>
      <c r="H82" s="31" t="s">
        <v>165</v>
      </c>
      <c r="I82" s="31" t="s">
        <v>165</v>
      </c>
      <c r="J82" s="31" t="s">
        <v>165</v>
      </c>
      <c r="K82" s="391" t="s">
        <v>462</v>
      </c>
    </row>
    <row r="83" spans="1:11" x14ac:dyDescent="0.2">
      <c r="A83" s="29">
        <v>38995</v>
      </c>
      <c r="B83" s="29"/>
      <c r="C83" s="23" t="s">
        <v>21</v>
      </c>
      <c r="D83" s="23" t="s">
        <v>434</v>
      </c>
      <c r="E83" s="30" t="s">
        <v>458</v>
      </c>
      <c r="F83" s="31" t="s">
        <v>172</v>
      </c>
      <c r="G83" s="31" t="s">
        <v>165</v>
      </c>
      <c r="H83" s="31" t="s">
        <v>165</v>
      </c>
      <c r="I83" s="31" t="s">
        <v>165</v>
      </c>
      <c r="J83" s="31" t="s">
        <v>165</v>
      </c>
      <c r="K83" s="391" t="s">
        <v>21</v>
      </c>
    </row>
    <row r="84" spans="1:11" x14ac:dyDescent="0.2">
      <c r="A84" s="176">
        <v>38629</v>
      </c>
      <c r="B84" s="176"/>
      <c r="C84" s="177" t="s">
        <v>493</v>
      </c>
      <c r="D84" s="177" t="s">
        <v>494</v>
      </c>
      <c r="E84" s="177" t="s">
        <v>478</v>
      </c>
      <c r="F84" s="177"/>
      <c r="G84" s="177" t="s">
        <v>232</v>
      </c>
      <c r="H84" s="177"/>
      <c r="I84" s="177"/>
      <c r="J84" s="273" t="s">
        <v>165</v>
      </c>
      <c r="K84" s="178" t="s">
        <v>495</v>
      </c>
    </row>
    <row r="85" spans="1:11" ht="13.5" thickBot="1" x14ac:dyDescent="0.25">
      <c r="A85" s="319">
        <v>38631</v>
      </c>
      <c r="B85" s="362"/>
      <c r="C85" s="390" t="s">
        <v>503</v>
      </c>
      <c r="D85" s="390" t="s">
        <v>434</v>
      </c>
      <c r="E85" s="390" t="s">
        <v>23</v>
      </c>
      <c r="F85" s="390"/>
      <c r="G85" s="390" t="s">
        <v>198</v>
      </c>
      <c r="H85" s="390"/>
      <c r="I85" s="390"/>
      <c r="J85" s="451" t="s">
        <v>165</v>
      </c>
      <c r="K85" s="178" t="s">
        <v>492</v>
      </c>
    </row>
    <row r="86" spans="1:11" ht="13.5" thickBot="1" x14ac:dyDescent="0.25">
      <c r="A86" s="309">
        <v>38632</v>
      </c>
      <c r="B86" s="355"/>
      <c r="C86" s="382" t="s">
        <v>491</v>
      </c>
      <c r="D86" s="382" t="s">
        <v>434</v>
      </c>
      <c r="E86" s="382" t="s">
        <v>23</v>
      </c>
      <c r="F86" s="382"/>
      <c r="G86" s="382" t="s">
        <v>504</v>
      </c>
      <c r="H86" s="382"/>
      <c r="I86" s="382"/>
      <c r="J86" s="442" t="s">
        <v>165</v>
      </c>
      <c r="K86" s="178" t="s">
        <v>492</v>
      </c>
    </row>
    <row r="87" spans="1:11" x14ac:dyDescent="0.2">
      <c r="A87" s="176">
        <v>38632</v>
      </c>
      <c r="B87" s="176"/>
      <c r="C87" s="177" t="s">
        <v>27</v>
      </c>
      <c r="D87" s="177" t="s">
        <v>367</v>
      </c>
      <c r="E87" s="177" t="s">
        <v>20</v>
      </c>
      <c r="F87" s="177"/>
      <c r="G87" s="177" t="s">
        <v>198</v>
      </c>
      <c r="H87" s="177"/>
      <c r="I87" s="177"/>
      <c r="J87" s="272" t="s">
        <v>165</v>
      </c>
      <c r="K87" s="178" t="s">
        <v>499</v>
      </c>
    </row>
    <row r="88" spans="1:11" x14ac:dyDescent="0.2">
      <c r="A88" s="145">
        <v>40073</v>
      </c>
      <c r="B88" s="1" t="s">
        <v>172</v>
      </c>
      <c r="C88" s="1" t="s">
        <v>338</v>
      </c>
      <c r="D88" s="1"/>
      <c r="E88" s="1"/>
      <c r="F88" s="1" t="s">
        <v>165</v>
      </c>
      <c r="G88" s="1" t="s">
        <v>218</v>
      </c>
      <c r="H88" s="1" t="s">
        <v>218</v>
      </c>
      <c r="I88" s="1" t="s">
        <v>165</v>
      </c>
      <c r="J88" s="13" t="s">
        <v>213</v>
      </c>
    </row>
    <row r="89" spans="1:11" ht="13.5" thickBot="1" x14ac:dyDescent="0.25">
      <c r="A89" s="98">
        <v>40074</v>
      </c>
      <c r="B89" s="336" t="s">
        <v>172</v>
      </c>
      <c r="C89" s="99" t="s">
        <v>338</v>
      </c>
      <c r="D89" s="99"/>
      <c r="E89" s="99"/>
      <c r="F89" s="336" t="s">
        <v>165</v>
      </c>
      <c r="G89" s="336" t="s">
        <v>213</v>
      </c>
      <c r="H89" s="336" t="s">
        <v>213</v>
      </c>
      <c r="I89" s="336" t="s">
        <v>165</v>
      </c>
      <c r="J89" s="253" t="s">
        <v>213</v>
      </c>
    </row>
    <row r="90" spans="1:11" ht="13.5" thickBot="1" x14ac:dyDescent="0.25">
      <c r="A90" s="112">
        <v>40074</v>
      </c>
      <c r="B90" s="338" t="s">
        <v>172</v>
      </c>
      <c r="C90" s="113" t="s">
        <v>327</v>
      </c>
      <c r="D90" s="113"/>
      <c r="E90" s="113"/>
      <c r="F90" s="338" t="s">
        <v>165</v>
      </c>
      <c r="G90" s="338" t="s">
        <v>213</v>
      </c>
      <c r="H90" s="338" t="s">
        <v>213</v>
      </c>
      <c r="I90" s="338" t="s">
        <v>165</v>
      </c>
      <c r="J90" s="255" t="s">
        <v>213</v>
      </c>
    </row>
    <row r="91" spans="1:11" x14ac:dyDescent="0.2">
      <c r="A91" s="145"/>
      <c r="B91" s="13"/>
      <c r="C91" s="1"/>
      <c r="D91" s="1"/>
      <c r="E91" s="1"/>
      <c r="F91" s="13"/>
      <c r="G91" s="13" t="s">
        <v>188</v>
      </c>
      <c r="H91" s="13" t="s">
        <v>188</v>
      </c>
      <c r="I91" s="13"/>
      <c r="J91" s="13" t="s">
        <v>188</v>
      </c>
    </row>
    <row r="92" spans="1:11" x14ac:dyDescent="0.2">
      <c r="A92" s="145">
        <v>40072</v>
      </c>
      <c r="B92" s="13" t="s">
        <v>172</v>
      </c>
      <c r="C92" s="1" t="s">
        <v>352</v>
      </c>
      <c r="D92" s="1"/>
      <c r="E92" s="1"/>
      <c r="F92" s="13"/>
      <c r="G92" s="13" t="s">
        <v>188</v>
      </c>
      <c r="H92" s="13" t="s">
        <v>188</v>
      </c>
      <c r="I92" s="13"/>
      <c r="J92" s="13" t="s">
        <v>188</v>
      </c>
    </row>
    <row r="93" spans="1:11" x14ac:dyDescent="0.2">
      <c r="A93" s="145"/>
      <c r="B93" s="145"/>
      <c r="C93" s="1"/>
      <c r="D93" s="1"/>
      <c r="E93" s="1"/>
      <c r="F93" s="49" t="s">
        <v>686</v>
      </c>
      <c r="G93" s="1" t="s">
        <v>188</v>
      </c>
      <c r="H93" s="1"/>
      <c r="I93" s="1"/>
      <c r="J93" s="13" t="s">
        <v>188</v>
      </c>
    </row>
    <row r="94" spans="1:11" x14ac:dyDescent="0.2">
      <c r="A94" s="145">
        <v>40071</v>
      </c>
      <c r="B94" s="13" t="s">
        <v>172</v>
      </c>
      <c r="C94" s="1" t="s">
        <v>340</v>
      </c>
      <c r="D94" s="1"/>
      <c r="E94" s="1"/>
      <c r="F94" s="13" t="s">
        <v>165</v>
      </c>
      <c r="G94" s="13" t="s">
        <v>165</v>
      </c>
      <c r="H94" s="13" t="s">
        <v>341</v>
      </c>
      <c r="I94" s="13" t="s">
        <v>165</v>
      </c>
      <c r="J94" s="13" t="s">
        <v>341</v>
      </c>
    </row>
    <row r="95" spans="1:11" x14ac:dyDescent="0.2">
      <c r="A95" s="145">
        <v>40070</v>
      </c>
      <c r="B95" s="105">
        <v>0.36874999999999997</v>
      </c>
      <c r="C95" s="1" t="s">
        <v>323</v>
      </c>
      <c r="D95" s="1"/>
      <c r="E95" s="1"/>
      <c r="F95" s="13" t="s">
        <v>332</v>
      </c>
      <c r="G95" s="13" t="s">
        <v>165</v>
      </c>
      <c r="H95" s="13" t="s">
        <v>165</v>
      </c>
      <c r="I95" s="13" t="s">
        <v>165</v>
      </c>
      <c r="J95" s="13" t="s">
        <v>333</v>
      </c>
    </row>
    <row r="96" spans="1:11" x14ac:dyDescent="0.2">
      <c r="A96" s="145">
        <v>40071</v>
      </c>
      <c r="B96" s="13" t="s">
        <v>172</v>
      </c>
      <c r="C96" s="1" t="s">
        <v>346</v>
      </c>
      <c r="D96" s="1"/>
      <c r="E96" s="1"/>
      <c r="F96" s="13" t="s">
        <v>165</v>
      </c>
      <c r="G96" s="13" t="s">
        <v>333</v>
      </c>
      <c r="H96" s="13" t="s">
        <v>347</v>
      </c>
      <c r="I96" s="13" t="s">
        <v>165</v>
      </c>
      <c r="J96" s="13" t="s">
        <v>333</v>
      </c>
    </row>
    <row r="97" spans="1:10" x14ac:dyDescent="0.2">
      <c r="A97" s="291"/>
      <c r="B97" s="342" t="s">
        <v>161</v>
      </c>
      <c r="C97" s="376"/>
      <c r="D97" s="376"/>
      <c r="E97" s="342" t="s">
        <v>4</v>
      </c>
      <c r="F97" s="342" t="s">
        <v>6</v>
      </c>
      <c r="G97" s="342" t="s">
        <v>8</v>
      </c>
      <c r="H97" s="342" t="s">
        <v>8</v>
      </c>
      <c r="I97" s="342" t="s">
        <v>11</v>
      </c>
      <c r="J97" s="342" t="s">
        <v>13</v>
      </c>
    </row>
    <row r="98" spans="1:10" x14ac:dyDescent="0.2">
      <c r="A98" s="145">
        <v>38246</v>
      </c>
      <c r="B98" s="145"/>
      <c r="C98" s="1" t="s">
        <v>293</v>
      </c>
      <c r="D98" s="1" t="s">
        <v>367</v>
      </c>
      <c r="E98" s="1"/>
      <c r="F98" s="225">
        <v>6.8</v>
      </c>
      <c r="G98" s="226">
        <v>66.02</v>
      </c>
      <c r="H98" s="226"/>
      <c r="I98" s="226"/>
      <c r="J98" s="221" t="s">
        <v>555</v>
      </c>
    </row>
    <row r="99" spans="1:10" x14ac:dyDescent="0.2">
      <c r="A99" s="145">
        <v>40803</v>
      </c>
      <c r="B99" s="140"/>
      <c r="C99" s="1" t="s">
        <v>281</v>
      </c>
      <c r="D99" s="1" t="s">
        <v>95</v>
      </c>
      <c r="E99" s="1"/>
      <c r="F99" s="140">
        <v>6.1890000000000001</v>
      </c>
      <c r="G99" s="140">
        <v>72.290000000000006</v>
      </c>
      <c r="H99" s="140">
        <v>116.34</v>
      </c>
      <c r="I99" s="140">
        <v>568</v>
      </c>
      <c r="J99" s="13" t="s">
        <v>282</v>
      </c>
    </row>
    <row r="100" spans="1:10" x14ac:dyDescent="0.2">
      <c r="A100" s="145">
        <v>38245</v>
      </c>
      <c r="B100" s="145"/>
      <c r="C100" s="1" t="s">
        <v>381</v>
      </c>
      <c r="D100" s="1" t="s">
        <v>550</v>
      </c>
      <c r="E100" s="1"/>
      <c r="F100" s="221"/>
      <c r="G100" s="221"/>
      <c r="H100" s="221"/>
      <c r="I100" s="221"/>
      <c r="J100" s="221" t="s">
        <v>172</v>
      </c>
    </row>
    <row r="101" spans="1:10" x14ac:dyDescent="0.2">
      <c r="A101" s="145">
        <v>38245</v>
      </c>
      <c r="B101" s="145"/>
      <c r="C101" s="1" t="s">
        <v>543</v>
      </c>
      <c r="D101" s="1" t="s">
        <v>544</v>
      </c>
      <c r="E101" s="1"/>
      <c r="F101" s="221"/>
      <c r="G101" s="221"/>
      <c r="H101" s="221"/>
      <c r="I101" s="221"/>
      <c r="J101" s="221" t="s">
        <v>172</v>
      </c>
    </row>
    <row r="102" spans="1:10" x14ac:dyDescent="0.2">
      <c r="A102" s="145">
        <v>38246</v>
      </c>
      <c r="B102" s="145"/>
      <c r="C102" s="1" t="s">
        <v>551</v>
      </c>
      <c r="D102" s="1" t="s">
        <v>552</v>
      </c>
      <c r="E102" s="1"/>
      <c r="F102" s="221"/>
      <c r="G102" s="221"/>
      <c r="H102" s="221"/>
      <c r="I102" s="221"/>
      <c r="J102" s="221" t="s">
        <v>162</v>
      </c>
    </row>
    <row r="103" spans="1:10" x14ac:dyDescent="0.2">
      <c r="A103" s="107">
        <v>37529</v>
      </c>
      <c r="B103" s="334"/>
      <c r="C103" s="108" t="s">
        <v>384</v>
      </c>
      <c r="D103" s="108" t="s">
        <v>588</v>
      </c>
      <c r="E103" s="108"/>
      <c r="F103" s="401"/>
      <c r="G103" s="108">
        <v>42.77</v>
      </c>
      <c r="H103" s="108"/>
      <c r="I103" s="108"/>
      <c r="J103" s="256" t="s">
        <v>519</v>
      </c>
    </row>
    <row r="104" spans="1:10" x14ac:dyDescent="0.2">
      <c r="A104" s="107">
        <v>37531</v>
      </c>
      <c r="B104" s="334"/>
      <c r="C104" s="108" t="s">
        <v>595</v>
      </c>
      <c r="D104" s="108" t="s">
        <v>544</v>
      </c>
      <c r="E104" s="108"/>
      <c r="F104" s="401"/>
      <c r="G104" s="108">
        <v>54.96</v>
      </c>
      <c r="H104" s="108"/>
      <c r="I104" s="108"/>
      <c r="J104" s="256" t="s">
        <v>519</v>
      </c>
    </row>
    <row r="105" spans="1:10" x14ac:dyDescent="0.2">
      <c r="A105" s="145">
        <v>37533</v>
      </c>
      <c r="B105" s="145"/>
      <c r="C105" s="1" t="s">
        <v>604</v>
      </c>
      <c r="D105" s="1" t="s">
        <v>605</v>
      </c>
      <c r="E105" s="1"/>
      <c r="F105" s="49"/>
      <c r="G105" s="1">
        <v>51.33</v>
      </c>
      <c r="H105" s="1"/>
      <c r="I105" s="1"/>
      <c r="J105" s="13" t="s">
        <v>519</v>
      </c>
    </row>
    <row r="106" spans="1:10" x14ac:dyDescent="0.2">
      <c r="A106" s="145">
        <v>37532</v>
      </c>
      <c r="B106" s="145"/>
      <c r="C106" s="1" t="s">
        <v>598</v>
      </c>
      <c r="D106" s="1" t="s">
        <v>599</v>
      </c>
      <c r="E106" s="1"/>
      <c r="F106" s="49"/>
      <c r="G106" s="1">
        <v>62.66</v>
      </c>
      <c r="H106" s="1"/>
      <c r="I106" s="1"/>
      <c r="J106" s="13" t="s">
        <v>600</v>
      </c>
    </row>
    <row r="107" spans="1:10" x14ac:dyDescent="0.2">
      <c r="A107" s="145">
        <v>37529</v>
      </c>
      <c r="B107" s="145"/>
      <c r="C107" s="1" t="s">
        <v>627</v>
      </c>
      <c r="D107" s="1" t="s">
        <v>589</v>
      </c>
      <c r="E107" s="1"/>
      <c r="F107" s="49"/>
      <c r="G107" s="1">
        <v>29.452999999999999</v>
      </c>
      <c r="H107" s="1"/>
      <c r="I107" s="1"/>
      <c r="J107" s="13" t="s">
        <v>534</v>
      </c>
    </row>
    <row r="108" spans="1:10" x14ac:dyDescent="0.2">
      <c r="A108" s="107">
        <v>37529</v>
      </c>
      <c r="B108" s="334"/>
      <c r="C108" s="108" t="s">
        <v>590</v>
      </c>
      <c r="D108" s="108" t="s">
        <v>591</v>
      </c>
      <c r="E108" s="108"/>
      <c r="F108" s="401"/>
      <c r="G108" s="108">
        <v>47.49</v>
      </c>
      <c r="H108" s="108"/>
      <c r="I108" s="108"/>
      <c r="J108" s="256" t="s">
        <v>534</v>
      </c>
    </row>
    <row r="109" spans="1:10" x14ac:dyDescent="0.2">
      <c r="A109" s="107">
        <v>37529</v>
      </c>
      <c r="B109" s="334"/>
      <c r="C109" s="108" t="s">
        <v>135</v>
      </c>
      <c r="D109" s="108" t="s">
        <v>592</v>
      </c>
      <c r="E109" s="108"/>
      <c r="F109" s="401"/>
      <c r="G109" s="108">
        <v>57.95</v>
      </c>
      <c r="H109" s="108"/>
      <c r="I109" s="108"/>
      <c r="J109" s="256" t="s">
        <v>534</v>
      </c>
    </row>
    <row r="110" spans="1:10" x14ac:dyDescent="0.2">
      <c r="A110" s="145">
        <v>37530</v>
      </c>
      <c r="B110" s="145"/>
      <c r="C110" s="1" t="s">
        <v>384</v>
      </c>
      <c r="D110" s="1" t="s">
        <v>588</v>
      </c>
      <c r="E110" s="1"/>
      <c r="F110" s="49"/>
      <c r="G110" s="1">
        <v>46.128</v>
      </c>
      <c r="H110" s="1"/>
      <c r="I110" s="1"/>
      <c r="J110" s="13" t="s">
        <v>534</v>
      </c>
    </row>
    <row r="111" spans="1:10" x14ac:dyDescent="0.2">
      <c r="A111" s="145">
        <v>37531</v>
      </c>
      <c r="B111" s="145"/>
      <c r="C111" s="1" t="s">
        <v>593</v>
      </c>
      <c r="D111" s="1" t="s">
        <v>380</v>
      </c>
      <c r="E111" s="1"/>
      <c r="F111" s="49"/>
      <c r="G111" s="1">
        <v>60.62</v>
      </c>
      <c r="H111" s="1"/>
      <c r="I111" s="1"/>
      <c r="J111" s="13" t="s">
        <v>534</v>
      </c>
    </row>
    <row r="112" spans="1:10" x14ac:dyDescent="0.2">
      <c r="A112" s="145">
        <v>37531</v>
      </c>
      <c r="B112" s="145"/>
      <c r="C112" s="1" t="s">
        <v>674</v>
      </c>
      <c r="D112" s="1" t="s">
        <v>594</v>
      </c>
      <c r="E112" s="1"/>
      <c r="F112" s="49"/>
      <c r="G112" s="1">
        <v>58.4</v>
      </c>
      <c r="H112" s="1"/>
      <c r="I112" s="1"/>
      <c r="J112" s="13" t="s">
        <v>534</v>
      </c>
    </row>
    <row r="113" spans="1:10" x14ac:dyDescent="0.2">
      <c r="A113" s="145">
        <v>37531</v>
      </c>
      <c r="B113" s="145"/>
      <c r="C113" s="1" t="s">
        <v>384</v>
      </c>
      <c r="D113" s="1" t="s">
        <v>588</v>
      </c>
      <c r="E113" s="1"/>
      <c r="F113" s="49"/>
      <c r="G113" s="1">
        <v>56.488999999999997</v>
      </c>
      <c r="H113" s="1"/>
      <c r="I113" s="1"/>
      <c r="J113" s="13" t="s">
        <v>534</v>
      </c>
    </row>
    <row r="114" spans="1:10" x14ac:dyDescent="0.2">
      <c r="A114" s="145">
        <v>37531</v>
      </c>
      <c r="B114" s="145"/>
      <c r="C114" s="1" t="s">
        <v>135</v>
      </c>
      <c r="D114" s="1" t="s">
        <v>592</v>
      </c>
      <c r="E114" s="1"/>
      <c r="F114" s="49"/>
      <c r="G114" s="1">
        <v>74.688999999999993</v>
      </c>
      <c r="H114" s="1"/>
      <c r="I114" s="1"/>
      <c r="J114" s="13" t="s">
        <v>534</v>
      </c>
    </row>
    <row r="115" spans="1:10" x14ac:dyDescent="0.2">
      <c r="A115" s="145">
        <v>37531</v>
      </c>
      <c r="B115" s="145"/>
      <c r="C115" s="1" t="s">
        <v>627</v>
      </c>
      <c r="D115" s="1" t="s">
        <v>589</v>
      </c>
      <c r="E115" s="1"/>
      <c r="F115" s="49"/>
      <c r="G115" s="1">
        <v>64.933000000000007</v>
      </c>
      <c r="H115" s="1"/>
      <c r="I115" s="1"/>
      <c r="J115" s="13" t="s">
        <v>534</v>
      </c>
    </row>
    <row r="116" spans="1:10" x14ac:dyDescent="0.2">
      <c r="A116" s="145">
        <v>37531</v>
      </c>
      <c r="B116" s="145"/>
      <c r="C116" s="1" t="s">
        <v>590</v>
      </c>
      <c r="D116" s="1" t="s">
        <v>591</v>
      </c>
      <c r="E116" s="1"/>
      <c r="F116" s="49"/>
      <c r="G116" s="1">
        <v>67.37</v>
      </c>
      <c r="H116" s="1"/>
      <c r="I116" s="1"/>
      <c r="J116" s="13" t="s">
        <v>534</v>
      </c>
    </row>
    <row r="117" spans="1:10" x14ac:dyDescent="0.2">
      <c r="A117" s="145">
        <v>37531</v>
      </c>
      <c r="B117" s="145"/>
      <c r="C117" s="1" t="s">
        <v>596</v>
      </c>
      <c r="D117" s="1" t="s">
        <v>597</v>
      </c>
      <c r="E117" s="1"/>
      <c r="F117" s="49"/>
      <c r="G117" s="1">
        <v>67.075000000000003</v>
      </c>
      <c r="H117" s="1"/>
      <c r="I117" s="1"/>
      <c r="J117" s="13" t="s">
        <v>534</v>
      </c>
    </row>
    <row r="118" spans="1:10" x14ac:dyDescent="0.2">
      <c r="A118" s="145">
        <v>37532</v>
      </c>
      <c r="B118" s="145"/>
      <c r="C118" s="1" t="s">
        <v>593</v>
      </c>
      <c r="D118" s="1" t="s">
        <v>380</v>
      </c>
      <c r="E118" s="1"/>
      <c r="F118" s="49"/>
      <c r="G118" s="233">
        <v>64.739999999999995</v>
      </c>
      <c r="H118" s="233"/>
      <c r="I118" s="233"/>
      <c r="J118" s="13" t="s">
        <v>534</v>
      </c>
    </row>
    <row r="119" spans="1:10" ht="13.5" thickBot="1" x14ac:dyDescent="0.25">
      <c r="A119" s="98">
        <v>37532</v>
      </c>
      <c r="B119" s="346"/>
      <c r="C119" s="99" t="s">
        <v>389</v>
      </c>
      <c r="D119" s="99" t="s">
        <v>601</v>
      </c>
      <c r="E119" s="99"/>
      <c r="F119" s="416"/>
      <c r="G119" s="99">
        <v>52.143000000000001</v>
      </c>
      <c r="H119" s="99"/>
      <c r="I119" s="99"/>
      <c r="J119" s="253" t="s">
        <v>534</v>
      </c>
    </row>
    <row r="120" spans="1:10" ht="13.5" thickBot="1" x14ac:dyDescent="0.25">
      <c r="A120" s="112">
        <v>37532</v>
      </c>
      <c r="B120" s="340"/>
      <c r="C120" s="113" t="s">
        <v>384</v>
      </c>
      <c r="D120" s="113" t="s">
        <v>588</v>
      </c>
      <c r="E120" s="113"/>
      <c r="F120" s="414"/>
      <c r="G120" s="113">
        <v>58.481999999999999</v>
      </c>
      <c r="H120" s="113"/>
      <c r="I120" s="113"/>
      <c r="J120" s="255" t="s">
        <v>534</v>
      </c>
    </row>
    <row r="121" spans="1:10" x14ac:dyDescent="0.2">
      <c r="A121" s="145">
        <v>37165</v>
      </c>
      <c r="B121" s="145"/>
      <c r="C121" s="1" t="s">
        <v>135</v>
      </c>
      <c r="D121" s="1" t="s">
        <v>465</v>
      </c>
      <c r="E121" s="1"/>
      <c r="F121" s="49">
        <v>5.84</v>
      </c>
      <c r="G121" s="1">
        <v>76.61</v>
      </c>
      <c r="H121" s="1"/>
      <c r="I121" s="1"/>
      <c r="J121" s="13" t="s">
        <v>623</v>
      </c>
    </row>
    <row r="122" spans="1:10" x14ac:dyDescent="0.2">
      <c r="A122" s="145">
        <v>37165</v>
      </c>
      <c r="B122" s="145"/>
      <c r="C122" s="1" t="s">
        <v>681</v>
      </c>
      <c r="D122" s="1" t="s">
        <v>603</v>
      </c>
      <c r="E122" s="1"/>
      <c r="F122" s="49">
        <v>6.39</v>
      </c>
      <c r="G122" s="1">
        <v>66.87</v>
      </c>
      <c r="H122" s="1"/>
      <c r="I122" s="1"/>
      <c r="J122" s="13" t="s">
        <v>623</v>
      </c>
    </row>
    <row r="123" spans="1:10" x14ac:dyDescent="0.2">
      <c r="A123" s="145">
        <v>37165</v>
      </c>
      <c r="B123" s="145"/>
      <c r="C123" s="1" t="s">
        <v>683</v>
      </c>
      <c r="D123" s="1" t="s">
        <v>589</v>
      </c>
      <c r="E123" s="1"/>
      <c r="F123" s="49">
        <v>7.39</v>
      </c>
      <c r="G123" s="1">
        <v>60.54</v>
      </c>
      <c r="H123" s="1"/>
      <c r="I123" s="1"/>
      <c r="J123" s="13" t="s">
        <v>623</v>
      </c>
    </row>
    <row r="124" spans="1:10" x14ac:dyDescent="0.2">
      <c r="A124" s="145">
        <v>37165</v>
      </c>
      <c r="B124" s="145"/>
      <c r="C124" s="1" t="s">
        <v>468</v>
      </c>
      <c r="D124" s="1" t="s">
        <v>685</v>
      </c>
      <c r="E124" s="1"/>
      <c r="F124" s="49">
        <v>8.7799999999999994</v>
      </c>
      <c r="G124" s="1">
        <v>50.96</v>
      </c>
      <c r="H124" s="1"/>
      <c r="I124" s="1"/>
      <c r="J124" s="13" t="s">
        <v>623</v>
      </c>
    </row>
    <row r="125" spans="1:10" x14ac:dyDescent="0.2">
      <c r="A125" s="145">
        <v>37166</v>
      </c>
      <c r="B125" s="145"/>
      <c r="C125" s="1" t="s">
        <v>681</v>
      </c>
      <c r="D125" s="1" t="s">
        <v>603</v>
      </c>
      <c r="E125" s="1"/>
      <c r="F125" s="49">
        <v>7.18</v>
      </c>
      <c r="G125" s="1">
        <v>62.31</v>
      </c>
      <c r="H125" s="1"/>
      <c r="I125" s="1"/>
      <c r="J125" s="13" t="s">
        <v>623</v>
      </c>
    </row>
    <row r="126" spans="1:10" x14ac:dyDescent="0.2">
      <c r="A126" s="145">
        <v>37166</v>
      </c>
      <c r="B126" s="145"/>
      <c r="C126" s="1" t="s">
        <v>389</v>
      </c>
      <c r="D126" s="1" t="s">
        <v>688</v>
      </c>
      <c r="E126" s="1"/>
      <c r="F126" s="49">
        <v>9.85</v>
      </c>
      <c r="G126" s="1">
        <v>45.42</v>
      </c>
      <c r="H126" s="1"/>
      <c r="I126" s="1"/>
      <c r="J126" s="13" t="s">
        <v>623</v>
      </c>
    </row>
    <row r="127" spans="1:10" x14ac:dyDescent="0.2">
      <c r="A127" s="145">
        <v>37167</v>
      </c>
      <c r="B127" s="145"/>
      <c r="C127" s="1" t="s">
        <v>389</v>
      </c>
      <c r="D127" s="1" t="s">
        <v>688</v>
      </c>
      <c r="E127" s="1"/>
      <c r="F127" s="49">
        <v>9.4499999999999993</v>
      </c>
      <c r="G127" s="1">
        <v>47.36</v>
      </c>
      <c r="H127" s="1"/>
      <c r="I127" s="1"/>
      <c r="J127" s="13" t="s">
        <v>623</v>
      </c>
    </row>
    <row r="128" spans="1:10" x14ac:dyDescent="0.2">
      <c r="A128" s="145">
        <v>37168</v>
      </c>
      <c r="B128" s="145"/>
      <c r="C128" s="1" t="s">
        <v>135</v>
      </c>
      <c r="D128" s="1" t="s">
        <v>465</v>
      </c>
      <c r="E128" s="1"/>
      <c r="F128" s="49">
        <v>5.81</v>
      </c>
      <c r="G128" s="1">
        <v>77.03</v>
      </c>
      <c r="H128" s="1"/>
      <c r="I128" s="1"/>
      <c r="J128" s="13" t="s">
        <v>623</v>
      </c>
    </row>
    <row r="129" spans="1:10" x14ac:dyDescent="0.2">
      <c r="A129" s="145">
        <v>37168</v>
      </c>
      <c r="B129" s="145"/>
      <c r="C129" s="1" t="s">
        <v>681</v>
      </c>
      <c r="D129" s="1" t="s">
        <v>603</v>
      </c>
      <c r="E129" s="1"/>
      <c r="F129" s="49">
        <v>6.83</v>
      </c>
      <c r="G129" s="1">
        <v>65.56</v>
      </c>
      <c r="H129" s="1"/>
      <c r="I129" s="1"/>
      <c r="J129" s="13" t="s">
        <v>623</v>
      </c>
    </row>
    <row r="130" spans="1:10" x14ac:dyDescent="0.2">
      <c r="A130" s="145">
        <v>37169</v>
      </c>
      <c r="B130" s="145"/>
      <c r="C130" s="1" t="s">
        <v>135</v>
      </c>
      <c r="D130" s="1" t="s">
        <v>465</v>
      </c>
      <c r="E130" s="1"/>
      <c r="F130" s="49">
        <v>5.76</v>
      </c>
      <c r="G130" s="1">
        <v>77.59</v>
      </c>
      <c r="H130" s="1"/>
      <c r="I130" s="1"/>
      <c r="J130" s="13" t="s">
        <v>623</v>
      </c>
    </row>
    <row r="131" spans="1:10" x14ac:dyDescent="0.2">
      <c r="A131" s="145">
        <v>37169</v>
      </c>
      <c r="B131" s="145"/>
      <c r="C131" s="1" t="s">
        <v>681</v>
      </c>
      <c r="D131" s="1" t="s">
        <v>603</v>
      </c>
      <c r="E131" s="1"/>
      <c r="F131" s="49">
        <v>6.54</v>
      </c>
      <c r="G131" s="1">
        <v>68.36</v>
      </c>
      <c r="H131" s="1"/>
      <c r="I131" s="1"/>
      <c r="J131" s="13" t="s">
        <v>623</v>
      </c>
    </row>
    <row r="132" spans="1:10" x14ac:dyDescent="0.2">
      <c r="A132" s="145">
        <v>37169</v>
      </c>
      <c r="B132" s="145"/>
      <c r="C132" s="1" t="s">
        <v>627</v>
      </c>
      <c r="D132" s="1" t="s">
        <v>589</v>
      </c>
      <c r="E132" s="1"/>
      <c r="F132" s="49">
        <v>8.7469999999999999</v>
      </c>
      <c r="G132" s="1">
        <v>51.14</v>
      </c>
      <c r="H132" s="1"/>
      <c r="I132" s="1"/>
      <c r="J132" s="13" t="s">
        <v>623</v>
      </c>
    </row>
    <row r="133" spans="1:10" x14ac:dyDescent="0.2">
      <c r="A133" s="145">
        <v>37169</v>
      </c>
      <c r="B133" s="145"/>
      <c r="C133" s="1" t="s">
        <v>691</v>
      </c>
      <c r="D133" s="1" t="s">
        <v>690</v>
      </c>
      <c r="E133" s="1"/>
      <c r="F133" s="49">
        <v>7.09</v>
      </c>
      <c r="G133" s="1">
        <v>63.05</v>
      </c>
      <c r="H133" s="1"/>
      <c r="I133" s="1"/>
      <c r="J133" s="13" t="s">
        <v>623</v>
      </c>
    </row>
    <row r="134" spans="1:10" x14ac:dyDescent="0.2">
      <c r="A134" s="107">
        <v>37169</v>
      </c>
      <c r="B134" s="334"/>
      <c r="C134" s="108" t="s">
        <v>608</v>
      </c>
      <c r="D134" s="108" t="s">
        <v>438</v>
      </c>
      <c r="E134" s="108"/>
      <c r="F134" s="401">
        <v>5.78</v>
      </c>
      <c r="G134" s="108">
        <v>77.400000000000006</v>
      </c>
      <c r="H134" s="108"/>
      <c r="I134" s="108"/>
      <c r="J134" s="256" t="s">
        <v>623</v>
      </c>
    </row>
    <row r="135" spans="1:10" x14ac:dyDescent="0.2">
      <c r="A135" s="107">
        <v>37170</v>
      </c>
      <c r="B135" s="334"/>
      <c r="C135" s="108" t="s">
        <v>692</v>
      </c>
      <c r="D135" s="108" t="s">
        <v>465</v>
      </c>
      <c r="E135" s="108"/>
      <c r="F135" s="401">
        <v>5.55</v>
      </c>
      <c r="G135" s="108">
        <v>80.55</v>
      </c>
      <c r="H135" s="108"/>
      <c r="I135" s="108"/>
      <c r="J135" s="256" t="s">
        <v>623</v>
      </c>
    </row>
    <row r="136" spans="1:10" x14ac:dyDescent="0.2">
      <c r="A136" s="145">
        <v>37170</v>
      </c>
      <c r="B136" s="145"/>
      <c r="C136" s="1" t="s">
        <v>608</v>
      </c>
      <c r="D136" s="1" t="s">
        <v>438</v>
      </c>
      <c r="E136" s="1"/>
      <c r="F136" s="49">
        <v>5.73</v>
      </c>
      <c r="G136" s="1">
        <v>78.02</v>
      </c>
      <c r="H136" s="1"/>
      <c r="I136" s="1"/>
      <c r="J136" s="13" t="s">
        <v>623</v>
      </c>
    </row>
    <row r="137" spans="1:10" x14ac:dyDescent="0.2">
      <c r="A137" s="145">
        <v>37170</v>
      </c>
      <c r="B137" s="145"/>
      <c r="C137" s="1" t="s">
        <v>691</v>
      </c>
      <c r="D137" s="1" t="s">
        <v>693</v>
      </c>
      <c r="E137" s="1"/>
      <c r="F137" s="49">
        <v>6.95</v>
      </c>
      <c r="G137" s="1">
        <v>64.34</v>
      </c>
      <c r="H137" s="1"/>
      <c r="I137" s="1"/>
      <c r="J137" s="13" t="s">
        <v>623</v>
      </c>
    </row>
    <row r="138" spans="1:10" x14ac:dyDescent="0.2">
      <c r="A138" s="145">
        <v>37170</v>
      </c>
      <c r="B138" s="145"/>
      <c r="C138" s="1" t="s">
        <v>389</v>
      </c>
      <c r="D138" s="1" t="s">
        <v>694</v>
      </c>
      <c r="E138" s="1"/>
      <c r="F138" s="49">
        <v>8.8000000000000007</v>
      </c>
      <c r="G138" s="1">
        <v>50.86</v>
      </c>
      <c r="H138" s="1"/>
      <c r="I138" s="1"/>
      <c r="J138" s="13" t="s">
        <v>623</v>
      </c>
    </row>
    <row r="139" spans="1:10" x14ac:dyDescent="0.2">
      <c r="A139" s="291" t="s">
        <v>0</v>
      </c>
      <c r="B139" s="342" t="s">
        <v>160</v>
      </c>
      <c r="C139" s="376" t="s">
        <v>1</v>
      </c>
      <c r="D139" s="376" t="s">
        <v>2</v>
      </c>
      <c r="E139" s="342" t="s">
        <v>3</v>
      </c>
      <c r="F139" s="342" t="s">
        <v>5</v>
      </c>
      <c r="G139" s="342" t="s">
        <v>7</v>
      </c>
      <c r="H139" s="342" t="s">
        <v>9</v>
      </c>
      <c r="I139" s="342" t="s">
        <v>10</v>
      </c>
      <c r="J139" s="342" t="s">
        <v>12</v>
      </c>
    </row>
    <row r="140" spans="1:10" x14ac:dyDescent="0.2">
      <c r="A140" s="145">
        <v>37532</v>
      </c>
      <c r="B140" s="145"/>
      <c r="C140" s="1" t="s">
        <v>595</v>
      </c>
      <c r="D140" s="1" t="s">
        <v>544</v>
      </c>
      <c r="E140" s="1"/>
      <c r="F140" s="49"/>
      <c r="G140" s="1">
        <v>61.88</v>
      </c>
      <c r="H140" s="1"/>
      <c r="I140" s="1"/>
      <c r="J140" s="13" t="s">
        <v>476</v>
      </c>
    </row>
    <row r="141" spans="1:10" x14ac:dyDescent="0.2">
      <c r="A141" s="145">
        <v>37532</v>
      </c>
      <c r="B141" s="145"/>
      <c r="C141" s="1" t="s">
        <v>135</v>
      </c>
      <c r="D141" s="1" t="s">
        <v>592</v>
      </c>
      <c r="E141" s="1"/>
      <c r="F141" s="49"/>
      <c r="G141" s="1">
        <v>79.465000000000003</v>
      </c>
      <c r="H141" s="1"/>
      <c r="I141" s="1"/>
      <c r="J141" s="13" t="s">
        <v>476</v>
      </c>
    </row>
    <row r="142" spans="1:10" x14ac:dyDescent="0.2">
      <c r="A142" s="145">
        <v>37532</v>
      </c>
      <c r="B142" s="145"/>
      <c r="C142" s="1" t="s">
        <v>596</v>
      </c>
      <c r="D142" s="1" t="s">
        <v>597</v>
      </c>
      <c r="E142" s="1"/>
      <c r="F142" s="49"/>
      <c r="G142" s="1">
        <v>67.48</v>
      </c>
      <c r="H142" s="1"/>
      <c r="I142" s="1"/>
      <c r="J142" s="13" t="s">
        <v>476</v>
      </c>
    </row>
    <row r="143" spans="1:10" x14ac:dyDescent="0.2">
      <c r="A143" s="145">
        <v>37532</v>
      </c>
      <c r="B143" s="145"/>
      <c r="C143" s="1" t="s">
        <v>627</v>
      </c>
      <c r="D143" s="1" t="s">
        <v>589</v>
      </c>
      <c r="E143" s="1"/>
      <c r="F143" s="49"/>
      <c r="G143" s="233">
        <v>68.405000000000001</v>
      </c>
      <c r="H143" s="233"/>
      <c r="I143" s="233"/>
      <c r="J143" s="13" t="s">
        <v>476</v>
      </c>
    </row>
    <row r="144" spans="1:10" x14ac:dyDescent="0.2">
      <c r="A144" s="145">
        <v>37533</v>
      </c>
      <c r="B144" s="145"/>
      <c r="C144" s="1" t="s">
        <v>593</v>
      </c>
      <c r="D144" s="1" t="s">
        <v>380</v>
      </c>
      <c r="E144" s="1"/>
      <c r="F144" s="49"/>
      <c r="G144" s="1">
        <v>62.27</v>
      </c>
      <c r="H144" s="1"/>
      <c r="I144" s="1"/>
      <c r="J144" s="13" t="s">
        <v>476</v>
      </c>
    </row>
    <row r="145" spans="1:10" x14ac:dyDescent="0.2">
      <c r="A145" s="145">
        <v>37533</v>
      </c>
      <c r="B145" s="145"/>
      <c r="C145" s="1" t="s">
        <v>598</v>
      </c>
      <c r="D145" s="1" t="s">
        <v>602</v>
      </c>
      <c r="E145" s="1"/>
      <c r="F145" s="49"/>
      <c r="G145" s="1">
        <v>56.03</v>
      </c>
      <c r="H145" s="1"/>
      <c r="I145" s="1"/>
      <c r="J145" s="13" t="s">
        <v>476</v>
      </c>
    </row>
    <row r="146" spans="1:10" x14ac:dyDescent="0.2">
      <c r="A146" s="145">
        <v>37533</v>
      </c>
      <c r="B146" s="145"/>
      <c r="C146" s="1" t="s">
        <v>675</v>
      </c>
      <c r="D146" s="1" t="s">
        <v>603</v>
      </c>
      <c r="E146" s="1"/>
      <c r="F146" s="49"/>
      <c r="G146" s="1">
        <v>53.482999999999997</v>
      </c>
      <c r="H146" s="1"/>
      <c r="I146" s="1"/>
      <c r="J146" s="13" t="s">
        <v>476</v>
      </c>
    </row>
    <row r="147" spans="1:10" x14ac:dyDescent="0.2">
      <c r="A147" s="145">
        <v>37533</v>
      </c>
      <c r="B147" s="145"/>
      <c r="C147" s="1" t="s">
        <v>595</v>
      </c>
      <c r="D147" s="1" t="s">
        <v>544</v>
      </c>
      <c r="E147" s="1"/>
      <c r="F147" s="49"/>
      <c r="G147" s="1">
        <v>57.99</v>
      </c>
      <c r="H147" s="1"/>
      <c r="I147" s="1"/>
      <c r="J147" s="13" t="s">
        <v>476</v>
      </c>
    </row>
    <row r="148" spans="1:10" x14ac:dyDescent="0.2">
      <c r="A148" s="145">
        <v>37533</v>
      </c>
      <c r="B148" s="145"/>
      <c r="C148" s="1" t="s">
        <v>109</v>
      </c>
      <c r="D148" s="1" t="s">
        <v>496</v>
      </c>
      <c r="E148" s="1"/>
      <c r="F148" s="49"/>
      <c r="G148" s="1">
        <v>60.097000000000001</v>
      </c>
      <c r="H148" s="1"/>
      <c r="I148" s="1"/>
      <c r="J148" s="13" t="s">
        <v>476</v>
      </c>
    </row>
    <row r="149" spans="1:10" x14ac:dyDescent="0.2">
      <c r="A149" s="145">
        <v>37533</v>
      </c>
      <c r="B149" s="145"/>
      <c r="C149" s="1" t="s">
        <v>384</v>
      </c>
      <c r="D149" s="1" t="s">
        <v>588</v>
      </c>
      <c r="E149" s="1"/>
      <c r="F149" s="49"/>
      <c r="G149" s="1">
        <v>56.24</v>
      </c>
      <c r="H149" s="1"/>
      <c r="I149" s="1"/>
      <c r="J149" s="13" t="s">
        <v>476</v>
      </c>
    </row>
    <row r="150" spans="1:10" x14ac:dyDescent="0.2">
      <c r="A150" s="145">
        <v>37534</v>
      </c>
      <c r="B150" s="145"/>
      <c r="C150" s="1" t="s">
        <v>598</v>
      </c>
      <c r="D150" s="1" t="s">
        <v>602</v>
      </c>
      <c r="E150" s="1"/>
      <c r="F150" s="49"/>
      <c r="G150" s="1">
        <v>59.85</v>
      </c>
      <c r="H150" s="1"/>
      <c r="I150" s="1"/>
      <c r="J150" s="13" t="s">
        <v>476</v>
      </c>
    </row>
    <row r="151" spans="1:10" x14ac:dyDescent="0.2">
      <c r="A151" s="145">
        <v>37534</v>
      </c>
      <c r="B151" s="145"/>
      <c r="C151" s="1" t="s">
        <v>498</v>
      </c>
      <c r="D151" s="1" t="s">
        <v>562</v>
      </c>
      <c r="E151" s="1"/>
      <c r="F151" s="49"/>
      <c r="G151" s="233">
        <v>60.75</v>
      </c>
      <c r="H151" s="233"/>
      <c r="I151" s="233"/>
      <c r="J151" s="13" t="s">
        <v>476</v>
      </c>
    </row>
    <row r="152" spans="1:10" x14ac:dyDescent="0.2">
      <c r="A152" s="107">
        <v>37534</v>
      </c>
      <c r="B152" s="334"/>
      <c r="C152" s="108" t="s">
        <v>384</v>
      </c>
      <c r="D152" s="108" t="s">
        <v>588</v>
      </c>
      <c r="E152" s="108"/>
      <c r="F152" s="401"/>
      <c r="G152" s="108">
        <v>57.692999999999998</v>
      </c>
      <c r="H152" s="108"/>
      <c r="I152" s="108"/>
      <c r="J152" s="256" t="s">
        <v>476</v>
      </c>
    </row>
    <row r="153" spans="1:10" x14ac:dyDescent="0.2">
      <c r="A153" s="107">
        <v>37534</v>
      </c>
      <c r="B153" s="334"/>
      <c r="C153" s="108" t="s">
        <v>135</v>
      </c>
      <c r="D153" s="108" t="s">
        <v>592</v>
      </c>
      <c r="E153" s="108"/>
      <c r="F153" s="401"/>
      <c r="G153" s="422">
        <v>81</v>
      </c>
      <c r="H153" s="422"/>
      <c r="I153" s="422"/>
      <c r="J153" s="256" t="s">
        <v>476</v>
      </c>
    </row>
    <row r="154" spans="1:10" x14ac:dyDescent="0.2">
      <c r="A154" s="145">
        <v>37534</v>
      </c>
      <c r="B154" s="145"/>
      <c r="C154" s="1" t="s">
        <v>608</v>
      </c>
      <c r="D154" s="1" t="s">
        <v>438</v>
      </c>
      <c r="E154" s="1"/>
      <c r="F154" s="49"/>
      <c r="G154" s="1">
        <v>55.89</v>
      </c>
      <c r="H154" s="1"/>
      <c r="I154" s="1"/>
      <c r="J154" s="13" t="s">
        <v>476</v>
      </c>
    </row>
    <row r="155" spans="1:10" x14ac:dyDescent="0.2">
      <c r="A155" s="145">
        <v>37534</v>
      </c>
      <c r="B155" s="145"/>
      <c r="C155" s="1" t="s">
        <v>613</v>
      </c>
      <c r="D155" s="1" t="s">
        <v>607</v>
      </c>
      <c r="E155" s="1"/>
      <c r="F155" s="49"/>
      <c r="G155" s="1">
        <v>63.78</v>
      </c>
      <c r="H155" s="1"/>
      <c r="I155" s="1"/>
      <c r="J155" s="13" t="s">
        <v>476</v>
      </c>
    </row>
    <row r="156" spans="1:10" x14ac:dyDescent="0.2">
      <c r="A156" s="145">
        <v>37534</v>
      </c>
      <c r="B156" s="145"/>
      <c r="C156" s="1" t="s">
        <v>627</v>
      </c>
      <c r="D156" s="1" t="s">
        <v>589</v>
      </c>
      <c r="E156" s="1"/>
      <c r="F156" s="49"/>
      <c r="G156" s="1">
        <v>68.05</v>
      </c>
      <c r="H156" s="1"/>
      <c r="I156" s="1"/>
      <c r="J156" s="13" t="s">
        <v>476</v>
      </c>
    </row>
    <row r="157" spans="1:10" x14ac:dyDescent="0.2">
      <c r="A157" s="145">
        <v>37534</v>
      </c>
      <c r="B157" s="145"/>
      <c r="C157" s="1" t="s">
        <v>389</v>
      </c>
      <c r="D157" s="1" t="s">
        <v>601</v>
      </c>
      <c r="E157" s="1"/>
      <c r="F157" s="49"/>
      <c r="G157" s="233">
        <v>52.295000000000002</v>
      </c>
      <c r="H157" s="233"/>
      <c r="I157" s="233"/>
      <c r="J157" s="13" t="s">
        <v>476</v>
      </c>
    </row>
    <row r="158" spans="1:10" x14ac:dyDescent="0.2">
      <c r="A158" s="145">
        <v>37533</v>
      </c>
      <c r="B158" s="145"/>
      <c r="C158" s="1" t="s">
        <v>135</v>
      </c>
      <c r="D158" s="1" t="s">
        <v>592</v>
      </c>
      <c r="E158" s="1"/>
      <c r="F158" s="49"/>
      <c r="G158" s="1">
        <v>78.995999999999995</v>
      </c>
      <c r="H158" s="1"/>
      <c r="I158" s="1"/>
      <c r="J158" s="13" t="s">
        <v>606</v>
      </c>
    </row>
    <row r="159" spans="1:10" x14ac:dyDescent="0.2">
      <c r="A159" s="145">
        <v>37533</v>
      </c>
      <c r="B159" s="145"/>
      <c r="C159" s="1" t="s">
        <v>596</v>
      </c>
      <c r="D159" s="1" t="s">
        <v>607</v>
      </c>
      <c r="E159" s="1"/>
      <c r="F159" s="49"/>
      <c r="G159" s="1">
        <v>64.519000000000005</v>
      </c>
      <c r="H159" s="1"/>
      <c r="I159" s="1"/>
      <c r="J159" s="13" t="s">
        <v>606</v>
      </c>
    </row>
    <row r="160" spans="1:10" x14ac:dyDescent="0.2">
      <c r="A160" s="145">
        <v>37533</v>
      </c>
      <c r="B160" s="145"/>
      <c r="C160" s="1" t="s">
        <v>608</v>
      </c>
      <c r="D160" s="1" t="s">
        <v>609</v>
      </c>
      <c r="E160" s="1"/>
      <c r="F160" s="49"/>
      <c r="G160" s="1" t="s">
        <v>610</v>
      </c>
      <c r="H160" s="1"/>
      <c r="I160" s="1"/>
      <c r="J160" s="13" t="s">
        <v>606</v>
      </c>
    </row>
    <row r="161" spans="1:10" x14ac:dyDescent="0.2">
      <c r="A161" s="145">
        <v>37533</v>
      </c>
      <c r="B161" s="145"/>
      <c r="C161" s="1" t="s">
        <v>627</v>
      </c>
      <c r="D161" s="1" t="s">
        <v>589</v>
      </c>
      <c r="E161" s="1"/>
      <c r="F161" s="49" t="s">
        <v>188</v>
      </c>
      <c r="G161" s="1">
        <v>46.381999999999998</v>
      </c>
      <c r="H161" s="1"/>
      <c r="I161" s="1"/>
      <c r="J161" s="13" t="s">
        <v>606</v>
      </c>
    </row>
    <row r="162" spans="1:10" x14ac:dyDescent="0.2">
      <c r="A162" s="104">
        <v>41890</v>
      </c>
      <c r="B162" s="105">
        <v>0.38541666666666669</v>
      </c>
      <c r="C162" s="1" t="s">
        <v>29</v>
      </c>
      <c r="D162" s="1" t="s">
        <v>166</v>
      </c>
      <c r="E162" s="106" t="s">
        <v>16</v>
      </c>
      <c r="F162" s="106">
        <v>11.417999999999999</v>
      </c>
      <c r="G162" s="13">
        <v>39.18</v>
      </c>
      <c r="H162" s="13">
        <v>63.06</v>
      </c>
      <c r="I162" s="13">
        <v>394</v>
      </c>
      <c r="J162" s="13" t="s">
        <v>167</v>
      </c>
    </row>
    <row r="163" spans="1:10" x14ac:dyDescent="0.2">
      <c r="A163" s="104">
        <v>41890</v>
      </c>
      <c r="B163" s="105">
        <v>0.38194444444444442</v>
      </c>
      <c r="C163" s="1" t="s">
        <v>30</v>
      </c>
      <c r="D163" s="1" t="s">
        <v>31</v>
      </c>
      <c r="E163" s="106" t="s">
        <v>32</v>
      </c>
      <c r="F163" s="106">
        <v>7.7149999999999999</v>
      </c>
      <c r="G163" s="13">
        <v>57.99</v>
      </c>
      <c r="H163" s="13">
        <v>93.32</v>
      </c>
      <c r="I163" s="13">
        <v>533</v>
      </c>
      <c r="J163" s="13" t="s">
        <v>167</v>
      </c>
    </row>
    <row r="164" spans="1:10" x14ac:dyDescent="0.2">
      <c r="A164" s="104">
        <v>41890</v>
      </c>
      <c r="B164" s="1" t="s">
        <v>165</v>
      </c>
      <c r="C164" s="1" t="s">
        <v>33</v>
      </c>
      <c r="D164" s="1" t="s">
        <v>25</v>
      </c>
      <c r="E164" s="106" t="s">
        <v>26</v>
      </c>
      <c r="F164" s="106">
        <v>8.8140000000000001</v>
      </c>
      <c r="G164" s="13">
        <v>50.76</v>
      </c>
      <c r="H164" s="13">
        <v>81.69</v>
      </c>
      <c r="I164" s="13">
        <v>734</v>
      </c>
      <c r="J164" s="13" t="s">
        <v>167</v>
      </c>
    </row>
    <row r="165" spans="1:10" x14ac:dyDescent="0.2">
      <c r="A165" s="104">
        <v>41890</v>
      </c>
      <c r="B165" s="105">
        <v>0.41319444444444442</v>
      </c>
      <c r="C165" s="1" t="s">
        <v>36</v>
      </c>
      <c r="D165" s="1" t="s">
        <v>166</v>
      </c>
      <c r="E165" s="106" t="s">
        <v>16</v>
      </c>
      <c r="F165" s="106">
        <v>9.8789999999999996</v>
      </c>
      <c r="G165" s="13">
        <v>45.29</v>
      </c>
      <c r="H165" s="13">
        <v>72.88</v>
      </c>
      <c r="I165" s="13">
        <v>377</v>
      </c>
      <c r="J165" s="13" t="s">
        <v>167</v>
      </c>
    </row>
    <row r="166" spans="1:10" x14ac:dyDescent="0.2">
      <c r="A166" s="317">
        <v>41890</v>
      </c>
      <c r="B166" s="532">
        <v>0.25138888888888888</v>
      </c>
      <c r="C166" s="156" t="s">
        <v>36</v>
      </c>
      <c r="D166" s="156" t="s">
        <v>15</v>
      </c>
      <c r="E166" s="402" t="s">
        <v>16</v>
      </c>
      <c r="F166" s="402">
        <v>7.7229999999999999</v>
      </c>
      <c r="G166" s="351">
        <v>57.93</v>
      </c>
      <c r="H166" s="351">
        <v>93.23</v>
      </c>
      <c r="I166" s="402">
        <v>689</v>
      </c>
      <c r="J166" s="402" t="s">
        <v>167</v>
      </c>
    </row>
    <row r="167" spans="1:10" x14ac:dyDescent="0.2">
      <c r="A167" s="104">
        <v>41890</v>
      </c>
      <c r="B167" s="111">
        <v>0.25208333333333333</v>
      </c>
      <c r="C167" s="1" t="s">
        <v>33</v>
      </c>
      <c r="D167" s="1" t="s">
        <v>25</v>
      </c>
      <c r="E167" s="106" t="s">
        <v>26</v>
      </c>
      <c r="F167" s="106">
        <v>7.7549999999999999</v>
      </c>
      <c r="G167" s="13">
        <v>57.69</v>
      </c>
      <c r="H167" s="13">
        <v>92.84</v>
      </c>
      <c r="I167" s="106">
        <v>602</v>
      </c>
      <c r="J167" s="106" t="s">
        <v>167</v>
      </c>
    </row>
    <row r="168" spans="1:10" x14ac:dyDescent="0.2">
      <c r="A168" s="104">
        <v>41890</v>
      </c>
      <c r="B168" s="111">
        <v>0.27638888888888885</v>
      </c>
      <c r="C168" s="1" t="s">
        <v>14</v>
      </c>
      <c r="D168" s="1" t="s">
        <v>15</v>
      </c>
      <c r="E168" s="106" t="s">
        <v>16</v>
      </c>
      <c r="F168" s="106">
        <v>6.5549999999999997</v>
      </c>
      <c r="G168" s="13">
        <v>68.25</v>
      </c>
      <c r="H168" s="13">
        <v>109.84</v>
      </c>
      <c r="I168" s="106">
        <v>392</v>
      </c>
      <c r="J168" s="106" t="s">
        <v>167</v>
      </c>
    </row>
    <row r="169" spans="1:10" x14ac:dyDescent="0.2">
      <c r="A169" s="104">
        <v>41890</v>
      </c>
      <c r="B169" s="111">
        <v>0.27499999999999997</v>
      </c>
      <c r="C169" s="1" t="s">
        <v>30</v>
      </c>
      <c r="D169" s="1" t="s">
        <v>31</v>
      </c>
      <c r="E169" s="106" t="s">
        <v>32</v>
      </c>
      <c r="F169" s="106">
        <v>6.3410000000000002</v>
      </c>
      <c r="G169" s="13">
        <v>70.55</v>
      </c>
      <c r="H169" s="13">
        <v>113.55</v>
      </c>
      <c r="I169" s="106">
        <v>665</v>
      </c>
      <c r="J169" s="106" t="s">
        <v>167</v>
      </c>
    </row>
    <row r="170" spans="1:10" x14ac:dyDescent="0.2">
      <c r="A170" s="104">
        <v>41891</v>
      </c>
      <c r="B170" s="111">
        <v>0.32361111111111113</v>
      </c>
      <c r="C170" s="1" t="s">
        <v>45</v>
      </c>
      <c r="D170" s="1" t="s">
        <v>46</v>
      </c>
      <c r="E170" s="106" t="s">
        <v>26</v>
      </c>
      <c r="F170" s="106">
        <v>10.653</v>
      </c>
      <c r="G170" s="13">
        <v>42</v>
      </c>
      <c r="H170" s="13">
        <v>67.59</v>
      </c>
      <c r="I170" s="106">
        <v>656</v>
      </c>
      <c r="J170" s="13" t="s">
        <v>167</v>
      </c>
    </row>
    <row r="171" spans="1:10" x14ac:dyDescent="0.2">
      <c r="A171" s="104">
        <v>41891</v>
      </c>
      <c r="B171" s="111">
        <v>0.31944444444444448</v>
      </c>
      <c r="C171" s="1" t="s">
        <v>47</v>
      </c>
      <c r="D171" s="1" t="s">
        <v>171</v>
      </c>
      <c r="E171" s="106" t="s">
        <v>26</v>
      </c>
      <c r="F171" s="106">
        <v>11.974</v>
      </c>
      <c r="G171" s="13">
        <v>37.36</v>
      </c>
      <c r="H171" s="13">
        <v>60.13</v>
      </c>
      <c r="I171" s="106">
        <v>398</v>
      </c>
      <c r="J171" s="13" t="s">
        <v>167</v>
      </c>
    </row>
    <row r="172" spans="1:10" x14ac:dyDescent="0.2">
      <c r="A172" s="104">
        <v>41891</v>
      </c>
      <c r="B172" s="111">
        <v>0.24652777777777779</v>
      </c>
      <c r="C172" s="1" t="s">
        <v>33</v>
      </c>
      <c r="D172" s="1" t="s">
        <v>25</v>
      </c>
      <c r="E172" s="106" t="s">
        <v>26</v>
      </c>
      <c r="F172" s="106">
        <v>7.8689999999999998</v>
      </c>
      <c r="G172" s="13">
        <v>56.85</v>
      </c>
      <c r="H172" s="13">
        <v>91.5</v>
      </c>
      <c r="I172" s="106">
        <v>524</v>
      </c>
      <c r="J172" s="13" t="s">
        <v>167</v>
      </c>
    </row>
    <row r="173" spans="1:10" x14ac:dyDescent="0.2">
      <c r="A173" s="104">
        <v>41891</v>
      </c>
      <c r="B173" s="111">
        <v>0.27152777777777776</v>
      </c>
      <c r="C173" s="1" t="s">
        <v>34</v>
      </c>
      <c r="D173" s="1" t="s">
        <v>35</v>
      </c>
      <c r="E173" s="106" t="s">
        <v>20</v>
      </c>
      <c r="F173" s="106">
        <v>6.915</v>
      </c>
      <c r="G173" s="13">
        <v>64.7</v>
      </c>
      <c r="H173" s="13">
        <v>104.12</v>
      </c>
      <c r="I173" s="106">
        <v>743</v>
      </c>
      <c r="J173" s="13" t="s">
        <v>167</v>
      </c>
    </row>
    <row r="174" spans="1:10" x14ac:dyDescent="0.2">
      <c r="A174" s="104">
        <v>41891</v>
      </c>
      <c r="B174" s="111">
        <v>0.27361111111111108</v>
      </c>
      <c r="C174" s="1" t="s">
        <v>21</v>
      </c>
      <c r="D174" s="1" t="s">
        <v>48</v>
      </c>
      <c r="E174" s="106" t="s">
        <v>23</v>
      </c>
      <c r="F174" s="106">
        <v>9.9120000000000008</v>
      </c>
      <c r="G174" s="13">
        <v>45.14</v>
      </c>
      <c r="H174" s="13">
        <v>72.64</v>
      </c>
      <c r="I174" s="106">
        <v>646</v>
      </c>
      <c r="J174" s="13" t="s">
        <v>167</v>
      </c>
    </row>
    <row r="175" spans="1:10" x14ac:dyDescent="0.2">
      <c r="A175" s="104">
        <v>41891</v>
      </c>
      <c r="B175" s="13" t="s">
        <v>165</v>
      </c>
      <c r="C175" s="1" t="s">
        <v>30</v>
      </c>
      <c r="D175" s="1" t="s">
        <v>31</v>
      </c>
      <c r="E175" s="106" t="s">
        <v>32</v>
      </c>
      <c r="F175" s="106">
        <v>9.577</v>
      </c>
      <c r="G175" s="13">
        <v>46.71</v>
      </c>
      <c r="H175" s="13">
        <v>75.180000000000007</v>
      </c>
      <c r="I175" s="106">
        <v>770</v>
      </c>
      <c r="J175" s="13" t="s">
        <v>167</v>
      </c>
    </row>
    <row r="176" spans="1:10" x14ac:dyDescent="0.2">
      <c r="A176" s="104">
        <v>41891</v>
      </c>
      <c r="B176" s="111">
        <v>0.28680555555555554</v>
      </c>
      <c r="C176" s="1" t="s">
        <v>27</v>
      </c>
      <c r="D176" s="1" t="s">
        <v>28</v>
      </c>
      <c r="E176" s="106" t="s">
        <v>20</v>
      </c>
      <c r="F176" s="106">
        <v>7.798</v>
      </c>
      <c r="G176" s="13">
        <v>57.37</v>
      </c>
      <c r="H176" s="13">
        <v>92.33</v>
      </c>
      <c r="I176" s="106">
        <v>604</v>
      </c>
      <c r="J176" s="13" t="s">
        <v>167</v>
      </c>
    </row>
    <row r="177" spans="1:10" x14ac:dyDescent="0.2">
      <c r="A177" s="104">
        <v>41891</v>
      </c>
      <c r="B177" s="111">
        <v>0.28888888888888892</v>
      </c>
      <c r="C177" s="1" t="s">
        <v>39</v>
      </c>
      <c r="D177" s="1" t="s">
        <v>40</v>
      </c>
      <c r="E177" s="106" t="s">
        <v>41</v>
      </c>
      <c r="F177" s="106">
        <v>6.7270000000000003</v>
      </c>
      <c r="G177" s="13">
        <v>66.510000000000005</v>
      </c>
      <c r="H177" s="13">
        <v>107.03</v>
      </c>
      <c r="I177" s="106">
        <v>640</v>
      </c>
      <c r="J177" s="13" t="s">
        <v>167</v>
      </c>
    </row>
    <row r="178" spans="1:10" x14ac:dyDescent="0.2">
      <c r="A178" s="104">
        <v>41891</v>
      </c>
      <c r="B178" s="111">
        <v>0.2902777777777778</v>
      </c>
      <c r="C178" s="1" t="s">
        <v>24</v>
      </c>
      <c r="D178" s="1" t="s">
        <v>25</v>
      </c>
      <c r="E178" s="106" t="s">
        <v>26</v>
      </c>
      <c r="F178" s="106">
        <v>7.452</v>
      </c>
      <c r="G178" s="13">
        <v>60.04</v>
      </c>
      <c r="H178" s="13">
        <v>96.62</v>
      </c>
      <c r="I178" s="106">
        <v>647</v>
      </c>
      <c r="J178" s="13" t="s">
        <v>167</v>
      </c>
    </row>
    <row r="179" spans="1:10" x14ac:dyDescent="0.2">
      <c r="A179" s="104">
        <v>41890</v>
      </c>
      <c r="B179" s="111">
        <v>0.29444444444444445</v>
      </c>
      <c r="C179" s="1" t="s">
        <v>18</v>
      </c>
      <c r="D179" s="1" t="s">
        <v>38</v>
      </c>
      <c r="E179" s="106" t="s">
        <v>20</v>
      </c>
      <c r="F179" s="106">
        <v>8.8960000000000008</v>
      </c>
      <c r="G179" s="13">
        <v>50.29</v>
      </c>
      <c r="H179" s="13">
        <v>80.94</v>
      </c>
      <c r="I179" s="106">
        <v>489</v>
      </c>
      <c r="J179" s="13" t="s">
        <v>167</v>
      </c>
    </row>
    <row r="180" spans="1:10" x14ac:dyDescent="0.2">
      <c r="A180" s="104">
        <v>41892</v>
      </c>
      <c r="B180" s="111">
        <v>0.32500000000000001</v>
      </c>
      <c r="C180" s="1" t="s">
        <v>50</v>
      </c>
      <c r="D180" s="1" t="s">
        <v>51</v>
      </c>
      <c r="E180" s="106" t="s">
        <v>52</v>
      </c>
      <c r="F180" s="106">
        <v>11.438000000000001</v>
      </c>
      <c r="G180" s="13">
        <v>39.11</v>
      </c>
      <c r="H180" s="13">
        <v>62.95</v>
      </c>
      <c r="I180" s="106">
        <v>345</v>
      </c>
      <c r="J180" s="13" t="s">
        <v>167</v>
      </c>
    </row>
    <row r="181" spans="1:10" x14ac:dyDescent="0.2">
      <c r="A181" s="104">
        <v>41892</v>
      </c>
      <c r="B181" s="111">
        <v>0.3833333333333333</v>
      </c>
      <c r="C181" s="1" t="s">
        <v>21</v>
      </c>
      <c r="D181" s="1" t="s">
        <v>48</v>
      </c>
      <c r="E181" s="106" t="s">
        <v>23</v>
      </c>
      <c r="F181" s="106">
        <v>7.5960000000000001</v>
      </c>
      <c r="G181" s="13">
        <v>58.9</v>
      </c>
      <c r="H181" s="13">
        <v>94.79</v>
      </c>
      <c r="I181" s="106">
        <v>464</v>
      </c>
      <c r="J181" s="13" t="s">
        <v>167</v>
      </c>
    </row>
    <row r="182" spans="1:10" x14ac:dyDescent="0.2">
      <c r="A182" s="104">
        <v>41892</v>
      </c>
      <c r="B182" s="111">
        <v>0.38472222222222219</v>
      </c>
      <c r="C182" s="1" t="s">
        <v>24</v>
      </c>
      <c r="D182" s="1" t="s">
        <v>25</v>
      </c>
      <c r="E182" s="106" t="s">
        <v>26</v>
      </c>
      <c r="F182" s="106">
        <v>6.6769999999999996</v>
      </c>
      <c r="G182" s="13">
        <v>67</v>
      </c>
      <c r="H182" s="13">
        <v>107.83</v>
      </c>
      <c r="I182" s="106">
        <v>487</v>
      </c>
      <c r="J182" s="13" t="s">
        <v>167</v>
      </c>
    </row>
    <row r="183" spans="1:10" x14ac:dyDescent="0.2">
      <c r="A183" s="104">
        <v>41892</v>
      </c>
      <c r="B183" s="111">
        <v>0.24097222222222223</v>
      </c>
      <c r="C183" s="1" t="s">
        <v>14</v>
      </c>
      <c r="D183" s="1" t="s">
        <v>15</v>
      </c>
      <c r="E183" s="106" t="s">
        <v>16</v>
      </c>
      <c r="F183" s="106">
        <v>7.2930000000000001</v>
      </c>
      <c r="G183" s="13">
        <v>61.34</v>
      </c>
      <c r="H183" s="13">
        <v>98.73</v>
      </c>
      <c r="I183" s="106">
        <v>510</v>
      </c>
      <c r="J183" s="13" t="s">
        <v>167</v>
      </c>
    </row>
    <row r="184" spans="1:10" x14ac:dyDescent="0.2">
      <c r="A184" s="104">
        <v>41892</v>
      </c>
      <c r="B184" s="111">
        <v>0.26111111111111113</v>
      </c>
      <c r="C184" s="1" t="s">
        <v>21</v>
      </c>
      <c r="D184" s="1" t="s">
        <v>48</v>
      </c>
      <c r="E184" s="106" t="s">
        <v>23</v>
      </c>
      <c r="F184" s="106">
        <v>6.6589999999999998</v>
      </c>
      <c r="G184" s="13">
        <v>67.19</v>
      </c>
      <c r="H184" s="13">
        <v>108.12</v>
      </c>
      <c r="I184" s="106">
        <v>568</v>
      </c>
      <c r="J184" s="13" t="s">
        <v>167</v>
      </c>
    </row>
    <row r="185" spans="1:10" x14ac:dyDescent="0.2">
      <c r="A185" s="104">
        <v>41892</v>
      </c>
      <c r="B185" s="111">
        <v>0.26250000000000001</v>
      </c>
      <c r="C185" s="1" t="s">
        <v>33</v>
      </c>
      <c r="D185" s="1" t="s">
        <v>54</v>
      </c>
      <c r="E185" s="106" t="s">
        <v>26</v>
      </c>
      <c r="F185" s="106">
        <v>8.1259999999999994</v>
      </c>
      <c r="G185" s="13">
        <v>55.06</v>
      </c>
      <c r="H185" s="13">
        <v>88.6</v>
      </c>
      <c r="I185" s="106">
        <v>429</v>
      </c>
      <c r="J185" s="13" t="s">
        <v>167</v>
      </c>
    </row>
    <row r="186" spans="1:10" x14ac:dyDescent="0.2">
      <c r="A186" s="104">
        <v>41893</v>
      </c>
      <c r="B186" s="111">
        <v>0.375</v>
      </c>
      <c r="C186" s="1" t="s">
        <v>50</v>
      </c>
      <c r="D186" s="1" t="s">
        <v>51</v>
      </c>
      <c r="E186" s="106" t="s">
        <v>52</v>
      </c>
      <c r="F186" s="106">
        <v>9.5410000000000004</v>
      </c>
      <c r="G186" s="13">
        <v>46.89</v>
      </c>
      <c r="H186" s="13">
        <v>75.459999999999994</v>
      </c>
      <c r="I186" s="106">
        <v>705</v>
      </c>
      <c r="J186" s="13" t="s">
        <v>167</v>
      </c>
    </row>
    <row r="187" spans="1:10" x14ac:dyDescent="0.2">
      <c r="A187" s="104">
        <v>41893</v>
      </c>
      <c r="B187" s="111">
        <v>0.40486111111111112</v>
      </c>
      <c r="C187" s="1" t="s">
        <v>45</v>
      </c>
      <c r="D187" s="1" t="s">
        <v>46</v>
      </c>
      <c r="E187" s="106" t="s">
        <v>26</v>
      </c>
      <c r="F187" s="106">
        <v>10.199</v>
      </c>
      <c r="G187" s="13">
        <v>43.87</v>
      </c>
      <c r="H187" s="13">
        <v>70.599999999999994</v>
      </c>
      <c r="I187" s="106">
        <v>735</v>
      </c>
      <c r="J187" s="13" t="s">
        <v>167</v>
      </c>
    </row>
    <row r="188" spans="1:10" x14ac:dyDescent="0.2">
      <c r="A188" s="104">
        <v>41893</v>
      </c>
      <c r="B188" s="111">
        <v>0.4055555555555555</v>
      </c>
      <c r="C188" s="1" t="s">
        <v>42</v>
      </c>
      <c r="D188" s="1" t="s">
        <v>43</v>
      </c>
      <c r="E188" s="106" t="s">
        <v>44</v>
      </c>
      <c r="F188" s="106">
        <v>14.711</v>
      </c>
      <c r="G188" s="13">
        <v>30.41</v>
      </c>
      <c r="H188" s="13">
        <v>48.94</v>
      </c>
      <c r="I188" s="106">
        <v>1165</v>
      </c>
      <c r="J188" s="13" t="s">
        <v>167</v>
      </c>
    </row>
    <row r="189" spans="1:10" x14ac:dyDescent="0.2">
      <c r="A189" s="104">
        <v>41893</v>
      </c>
      <c r="B189" s="111">
        <v>0.24236111111111111</v>
      </c>
      <c r="C189" s="1" t="s">
        <v>50</v>
      </c>
      <c r="D189" s="1" t="s">
        <v>51</v>
      </c>
      <c r="E189" s="13" t="s">
        <v>52</v>
      </c>
      <c r="F189" s="106">
        <v>9.1829999999999998</v>
      </c>
      <c r="G189" s="13">
        <v>48.72</v>
      </c>
      <c r="H189" s="13">
        <v>78.41</v>
      </c>
      <c r="I189" s="106">
        <v>1059</v>
      </c>
      <c r="J189" s="13" t="s">
        <v>167</v>
      </c>
    </row>
    <row r="190" spans="1:10" x14ac:dyDescent="0.2">
      <c r="A190" s="104">
        <v>41893</v>
      </c>
      <c r="B190" s="111">
        <v>0.25763888888888892</v>
      </c>
      <c r="C190" s="1" t="s">
        <v>21</v>
      </c>
      <c r="D190" s="1" t="s">
        <v>48</v>
      </c>
      <c r="E190" s="106" t="s">
        <v>23</v>
      </c>
      <c r="F190" s="106">
        <v>6.6340000000000003</v>
      </c>
      <c r="G190" s="13">
        <v>67.44</v>
      </c>
      <c r="H190" s="13">
        <v>108.53</v>
      </c>
      <c r="I190" s="106">
        <v>860</v>
      </c>
      <c r="J190" s="13" t="s">
        <v>167</v>
      </c>
    </row>
    <row r="191" spans="1:10" x14ac:dyDescent="0.2">
      <c r="A191" s="104">
        <v>41893</v>
      </c>
      <c r="B191" s="111">
        <v>0.25972222222222224</v>
      </c>
      <c r="C191" s="1" t="s">
        <v>34</v>
      </c>
      <c r="D191" s="1" t="s">
        <v>35</v>
      </c>
      <c r="E191" s="106" t="s">
        <v>20</v>
      </c>
      <c r="F191" s="106">
        <v>6.3570000000000002</v>
      </c>
      <c r="G191" s="13">
        <v>70.38</v>
      </c>
      <c r="H191" s="13">
        <v>113.26</v>
      </c>
      <c r="I191" s="106">
        <v>966</v>
      </c>
      <c r="J191" s="13" t="s">
        <v>167</v>
      </c>
    </row>
    <row r="192" spans="1:10" x14ac:dyDescent="0.2">
      <c r="A192" s="104">
        <v>41893</v>
      </c>
      <c r="B192" s="13" t="s">
        <v>165</v>
      </c>
      <c r="C192" s="1" t="s">
        <v>30</v>
      </c>
      <c r="D192" s="1" t="s">
        <v>31</v>
      </c>
      <c r="E192" s="13" t="s">
        <v>32</v>
      </c>
      <c r="F192" s="106">
        <v>6.38</v>
      </c>
      <c r="G192" s="13">
        <v>70.12</v>
      </c>
      <c r="H192" s="13">
        <v>112.85</v>
      </c>
      <c r="I192" s="106">
        <v>579</v>
      </c>
      <c r="J192" s="13" t="s">
        <v>167</v>
      </c>
    </row>
    <row r="193" spans="1:10" ht="13.5" thickBot="1" x14ac:dyDescent="0.25">
      <c r="A193" s="284">
        <v>41893</v>
      </c>
      <c r="B193" s="336" t="s">
        <v>165</v>
      </c>
      <c r="C193" s="99" t="s">
        <v>24</v>
      </c>
      <c r="D193" s="99" t="s">
        <v>25</v>
      </c>
      <c r="E193" s="394" t="s">
        <v>26</v>
      </c>
      <c r="F193" s="394">
        <v>7.01</v>
      </c>
      <c r="G193" s="336">
        <v>63.82</v>
      </c>
      <c r="H193" s="336">
        <v>102.71</v>
      </c>
      <c r="I193" s="394">
        <v>500</v>
      </c>
      <c r="J193" s="253" t="s">
        <v>167</v>
      </c>
    </row>
    <row r="194" spans="1:10" ht="13.5" thickBot="1" x14ac:dyDescent="0.25">
      <c r="A194" s="301">
        <v>41893</v>
      </c>
      <c r="B194" s="338" t="s">
        <v>165</v>
      </c>
      <c r="C194" s="113" t="s">
        <v>14</v>
      </c>
      <c r="D194" s="113" t="s">
        <v>15</v>
      </c>
      <c r="E194" s="356" t="s">
        <v>16</v>
      </c>
      <c r="F194" s="356">
        <v>7.1059999999999999</v>
      </c>
      <c r="G194" s="338">
        <v>62.96</v>
      </c>
      <c r="H194" s="338">
        <v>101.32</v>
      </c>
      <c r="I194" s="356">
        <v>551</v>
      </c>
      <c r="J194" s="255" t="s">
        <v>167</v>
      </c>
    </row>
    <row r="195" spans="1:10" x14ac:dyDescent="0.2">
      <c r="A195" s="104">
        <v>41894</v>
      </c>
      <c r="B195" s="111">
        <v>0.37986111111111115</v>
      </c>
      <c r="C195" s="1" t="s">
        <v>50</v>
      </c>
      <c r="D195" s="1" t="s">
        <v>51</v>
      </c>
      <c r="E195" s="106" t="s">
        <v>52</v>
      </c>
      <c r="F195" s="111">
        <v>0.52152777777777781</v>
      </c>
      <c r="G195" s="13">
        <v>59.48</v>
      </c>
      <c r="H195" s="13">
        <v>95.72</v>
      </c>
      <c r="I195" s="106">
        <v>594</v>
      </c>
      <c r="J195" s="13" t="s">
        <v>167</v>
      </c>
    </row>
    <row r="196" spans="1:10" x14ac:dyDescent="0.2">
      <c r="A196" s="104">
        <v>41894</v>
      </c>
      <c r="B196" s="13" t="s">
        <v>165</v>
      </c>
      <c r="C196" s="1" t="s">
        <v>53</v>
      </c>
      <c r="D196" s="1" t="s">
        <v>51</v>
      </c>
      <c r="E196" s="13" t="s">
        <v>52</v>
      </c>
      <c r="F196" s="106">
        <v>7.0259999999999998</v>
      </c>
      <c r="G196" s="13">
        <v>63.68</v>
      </c>
      <c r="H196" s="13">
        <v>102.48</v>
      </c>
      <c r="I196" s="106">
        <v>389</v>
      </c>
      <c r="J196" s="13" t="s">
        <v>167</v>
      </c>
    </row>
    <row r="197" spans="1:10" x14ac:dyDescent="0.2">
      <c r="A197" s="104">
        <v>41895</v>
      </c>
      <c r="B197" s="111">
        <v>0.30277777777777776</v>
      </c>
      <c r="C197" s="1" t="s">
        <v>21</v>
      </c>
      <c r="D197" s="1" t="s">
        <v>48</v>
      </c>
      <c r="E197" s="106" t="s">
        <v>23</v>
      </c>
      <c r="F197" s="106">
        <v>5.6920000000000002</v>
      </c>
      <c r="G197" s="13">
        <v>78.599999999999994</v>
      </c>
      <c r="H197" s="13">
        <v>126.49</v>
      </c>
      <c r="I197" s="106">
        <v>381</v>
      </c>
      <c r="J197" s="13" t="s">
        <v>167</v>
      </c>
    </row>
    <row r="198" spans="1:10" x14ac:dyDescent="0.2">
      <c r="A198" s="104">
        <v>41895</v>
      </c>
      <c r="B198" s="111">
        <v>0.32916666666666666</v>
      </c>
      <c r="C198" s="1" t="s">
        <v>18</v>
      </c>
      <c r="D198" s="1" t="s">
        <v>38</v>
      </c>
      <c r="E198" s="106" t="s">
        <v>20</v>
      </c>
      <c r="F198" s="106">
        <v>5.8920000000000003</v>
      </c>
      <c r="G198" s="13">
        <v>75.930000000000007</v>
      </c>
      <c r="H198" s="13">
        <v>122.2</v>
      </c>
      <c r="I198" s="106">
        <v>477</v>
      </c>
      <c r="J198" s="13" t="s">
        <v>167</v>
      </c>
    </row>
    <row r="199" spans="1:10" x14ac:dyDescent="0.2">
      <c r="A199" s="104">
        <v>41895</v>
      </c>
      <c r="B199" s="111">
        <v>0.33124999999999999</v>
      </c>
      <c r="C199" s="1" t="s">
        <v>14</v>
      </c>
      <c r="D199" s="1" t="s">
        <v>15</v>
      </c>
      <c r="E199" s="13" t="s">
        <v>16</v>
      </c>
      <c r="F199" s="106">
        <v>5.9119999999999999</v>
      </c>
      <c r="G199" s="13">
        <v>75.67</v>
      </c>
      <c r="H199" s="13">
        <v>121.79</v>
      </c>
      <c r="I199" s="106">
        <v>495</v>
      </c>
      <c r="J199" s="13" t="s">
        <v>167</v>
      </c>
    </row>
    <row r="200" spans="1:10" x14ac:dyDescent="0.2">
      <c r="A200" s="104">
        <v>41895</v>
      </c>
      <c r="B200" s="111">
        <v>0.33333333333333331</v>
      </c>
      <c r="C200" s="1" t="s">
        <v>27</v>
      </c>
      <c r="D200" s="1" t="s">
        <v>28</v>
      </c>
      <c r="E200" s="13" t="s">
        <v>20</v>
      </c>
      <c r="F200" s="106">
        <v>6.8680000000000003</v>
      </c>
      <c r="G200" s="13">
        <v>65.14</v>
      </c>
      <c r="H200" s="13">
        <v>104.83</v>
      </c>
      <c r="I200" s="106">
        <v>402</v>
      </c>
      <c r="J200" s="13" t="s">
        <v>167</v>
      </c>
    </row>
    <row r="201" spans="1:10" x14ac:dyDescent="0.2">
      <c r="A201" s="104">
        <v>41895</v>
      </c>
      <c r="B201" s="13" t="s">
        <v>165</v>
      </c>
      <c r="C201" s="1" t="s">
        <v>50</v>
      </c>
      <c r="D201" s="1" t="s">
        <v>51</v>
      </c>
      <c r="E201" s="13" t="s">
        <v>52</v>
      </c>
      <c r="F201" s="106">
        <v>7.4880000000000004</v>
      </c>
      <c r="G201" s="13">
        <v>59.75</v>
      </c>
      <c r="H201" s="13">
        <v>96.15</v>
      </c>
      <c r="I201" s="106">
        <v>368</v>
      </c>
      <c r="J201" s="106" t="s">
        <v>167</v>
      </c>
    </row>
    <row r="202" spans="1:10" x14ac:dyDescent="0.2">
      <c r="A202" s="104">
        <v>41895</v>
      </c>
      <c r="B202" s="111">
        <v>0.36249999999999999</v>
      </c>
      <c r="C202" s="1" t="s">
        <v>37</v>
      </c>
      <c r="D202" s="1" t="s">
        <v>38</v>
      </c>
      <c r="E202" s="106" t="s">
        <v>20</v>
      </c>
      <c r="F202" s="106">
        <v>6.7309999999999999</v>
      </c>
      <c r="G202" s="13">
        <v>66.47</v>
      </c>
      <c r="H202" s="13">
        <v>106.97</v>
      </c>
      <c r="I202" s="106">
        <v>383</v>
      </c>
      <c r="J202" s="13" t="s">
        <v>167</v>
      </c>
    </row>
    <row r="203" spans="1:10" x14ac:dyDescent="0.2">
      <c r="A203" s="104">
        <v>41895</v>
      </c>
      <c r="B203" s="111">
        <v>0.36458333333333331</v>
      </c>
      <c r="C203" s="1" t="s">
        <v>53</v>
      </c>
      <c r="D203" s="1" t="s">
        <v>51</v>
      </c>
      <c r="E203" s="106" t="s">
        <v>52</v>
      </c>
      <c r="F203" s="106">
        <v>7.1280000000000001</v>
      </c>
      <c r="G203" s="13">
        <v>62.76</v>
      </c>
      <c r="H203" s="13">
        <v>101.01</v>
      </c>
      <c r="I203" s="106">
        <v>367</v>
      </c>
      <c r="J203" s="13" t="s">
        <v>167</v>
      </c>
    </row>
    <row r="204" spans="1:10" x14ac:dyDescent="0.2">
      <c r="A204" s="104">
        <v>41895</v>
      </c>
      <c r="B204" s="111">
        <v>0.36458333333333331</v>
      </c>
      <c r="C204" s="1" t="s">
        <v>42</v>
      </c>
      <c r="D204" s="1" t="s">
        <v>43</v>
      </c>
      <c r="E204" s="106" t="s">
        <v>44</v>
      </c>
      <c r="F204" s="106">
        <v>12.603</v>
      </c>
      <c r="G204" s="13">
        <v>35.5</v>
      </c>
      <c r="H204" s="13">
        <v>57.13</v>
      </c>
      <c r="I204" s="106">
        <v>332</v>
      </c>
      <c r="J204" s="13" t="s">
        <v>167</v>
      </c>
    </row>
    <row r="205" spans="1:10" x14ac:dyDescent="0.2">
      <c r="A205" s="104">
        <v>41895</v>
      </c>
      <c r="B205" s="111">
        <v>0.74444444444444446</v>
      </c>
      <c r="C205" s="1" t="s">
        <v>53</v>
      </c>
      <c r="D205" s="1" t="s">
        <v>51</v>
      </c>
      <c r="E205" s="106" t="s">
        <v>52</v>
      </c>
      <c r="F205" s="106">
        <v>7.2569999999999997</v>
      </c>
      <c r="G205" s="13">
        <v>61.65</v>
      </c>
      <c r="H205" s="13">
        <v>99.21</v>
      </c>
      <c r="I205" s="106">
        <v>982</v>
      </c>
      <c r="J205" s="13" t="s">
        <v>167</v>
      </c>
    </row>
    <row r="206" spans="1:10" x14ac:dyDescent="0.2">
      <c r="A206" s="104">
        <v>41895</v>
      </c>
      <c r="B206" s="111">
        <v>0.74722222222222223</v>
      </c>
      <c r="C206" s="1" t="s">
        <v>45</v>
      </c>
      <c r="D206" s="1" t="s">
        <v>46</v>
      </c>
      <c r="E206" s="106" t="s">
        <v>26</v>
      </c>
      <c r="F206" s="106">
        <v>8.7629999999999999</v>
      </c>
      <c r="G206" s="13">
        <v>51.05</v>
      </c>
      <c r="H206" s="13">
        <v>82.16</v>
      </c>
      <c r="I206" s="106">
        <v>578</v>
      </c>
      <c r="J206" s="13" t="s">
        <v>167</v>
      </c>
    </row>
    <row r="207" spans="1:10" x14ac:dyDescent="0.2">
      <c r="A207" s="104">
        <v>41895</v>
      </c>
      <c r="B207" s="111">
        <v>0.74791666666666667</v>
      </c>
      <c r="C207" s="1" t="s">
        <v>42</v>
      </c>
      <c r="D207" s="1" t="s">
        <v>43</v>
      </c>
      <c r="E207" s="106" t="s">
        <v>44</v>
      </c>
      <c r="F207" s="106">
        <v>12.478999999999999</v>
      </c>
      <c r="G207" s="13">
        <v>35.85</v>
      </c>
      <c r="H207" s="13">
        <v>57.7</v>
      </c>
      <c r="I207" s="106">
        <v>512</v>
      </c>
      <c r="J207" s="13" t="s">
        <v>167</v>
      </c>
    </row>
    <row r="208" spans="1:10" x14ac:dyDescent="0.2">
      <c r="A208" s="104">
        <v>41895</v>
      </c>
      <c r="B208" s="111">
        <v>0.76597222222222217</v>
      </c>
      <c r="C208" s="1" t="s">
        <v>34</v>
      </c>
      <c r="D208" s="1" t="s">
        <v>35</v>
      </c>
      <c r="E208" s="106" t="s">
        <v>20</v>
      </c>
      <c r="F208" s="106">
        <v>6.0720000000000001</v>
      </c>
      <c r="G208" s="13">
        <v>73.680000000000007</v>
      </c>
      <c r="H208" s="13">
        <v>118.58</v>
      </c>
      <c r="I208" s="106">
        <v>593</v>
      </c>
      <c r="J208" s="13" t="s">
        <v>167</v>
      </c>
    </row>
    <row r="209" spans="1:10" x14ac:dyDescent="0.2">
      <c r="A209" s="104">
        <v>41895</v>
      </c>
      <c r="B209" s="111">
        <v>0.7680555555555556</v>
      </c>
      <c r="C209" s="1" t="s">
        <v>27</v>
      </c>
      <c r="D209" s="1" t="s">
        <v>28</v>
      </c>
      <c r="E209" s="13" t="s">
        <v>20</v>
      </c>
      <c r="F209" s="106">
        <v>7.0659999999999998</v>
      </c>
      <c r="G209" s="13">
        <v>63.32</v>
      </c>
      <c r="H209" s="13">
        <v>101.9</v>
      </c>
      <c r="I209" s="106">
        <v>599</v>
      </c>
      <c r="J209" s="13" t="s">
        <v>167</v>
      </c>
    </row>
    <row r="210" spans="1:10" x14ac:dyDescent="0.2">
      <c r="A210" s="288">
        <v>41895</v>
      </c>
      <c r="B210" s="330">
        <v>0.76944444444444438</v>
      </c>
      <c r="C210" s="108" t="s">
        <v>37</v>
      </c>
      <c r="D210" s="108" t="s">
        <v>38</v>
      </c>
      <c r="E210" s="350" t="s">
        <v>20</v>
      </c>
      <c r="F210" s="350">
        <v>6.8760000000000003</v>
      </c>
      <c r="G210" s="345">
        <v>65.069999999999993</v>
      </c>
      <c r="H210" s="345">
        <v>104.71</v>
      </c>
      <c r="I210" s="350">
        <v>612</v>
      </c>
      <c r="J210" s="256" t="s">
        <v>167</v>
      </c>
    </row>
    <row r="211" spans="1:10" ht="13.5" thickBot="1" x14ac:dyDescent="0.25">
      <c r="A211" s="284">
        <v>41895</v>
      </c>
      <c r="B211" s="336" t="s">
        <v>165</v>
      </c>
      <c r="C211" s="99" t="s">
        <v>50</v>
      </c>
      <c r="D211" s="99" t="s">
        <v>51</v>
      </c>
      <c r="E211" s="394" t="s">
        <v>52</v>
      </c>
      <c r="F211" s="394">
        <v>7.4989999999999997</v>
      </c>
      <c r="G211" s="336">
        <v>59.66</v>
      </c>
      <c r="H211" s="336">
        <v>96.01</v>
      </c>
      <c r="I211" s="394">
        <v>355</v>
      </c>
      <c r="J211" s="253" t="s">
        <v>167</v>
      </c>
    </row>
    <row r="212" spans="1:10" ht="13.5" thickBot="1" x14ac:dyDescent="0.25">
      <c r="A212" s="301">
        <v>41895</v>
      </c>
      <c r="B212" s="348">
        <v>0.78541666666666676</v>
      </c>
      <c r="C212" s="113" t="s">
        <v>21</v>
      </c>
      <c r="D212" s="113" t="s">
        <v>48</v>
      </c>
      <c r="E212" s="356" t="s">
        <v>23</v>
      </c>
      <c r="F212" s="356">
        <v>5.5940000000000003</v>
      </c>
      <c r="G212" s="338">
        <v>79.98</v>
      </c>
      <c r="H212" s="338">
        <v>128.71</v>
      </c>
      <c r="I212" s="356">
        <v>422</v>
      </c>
      <c r="J212" s="255" t="s">
        <v>167</v>
      </c>
    </row>
    <row r="213" spans="1:10" x14ac:dyDescent="0.2">
      <c r="A213" s="104">
        <v>41894</v>
      </c>
      <c r="B213" s="111">
        <v>0.78819444444444453</v>
      </c>
      <c r="C213" s="1" t="s">
        <v>30</v>
      </c>
      <c r="D213" s="1" t="s">
        <v>31</v>
      </c>
      <c r="E213" s="13" t="s">
        <v>32</v>
      </c>
      <c r="F213" s="106">
        <v>6.0839999999999996</v>
      </c>
      <c r="G213" s="13">
        <v>73.540000000000006</v>
      </c>
      <c r="H213" s="13">
        <v>118.34</v>
      </c>
      <c r="I213" s="106">
        <v>536</v>
      </c>
      <c r="J213" s="106" t="s">
        <v>167</v>
      </c>
    </row>
    <row r="214" spans="1:10" x14ac:dyDescent="0.2">
      <c r="A214" s="104">
        <v>41895</v>
      </c>
      <c r="B214" s="111">
        <v>0.7895833333333333</v>
      </c>
      <c r="C214" s="1" t="s">
        <v>39</v>
      </c>
      <c r="D214" s="1" t="s">
        <v>49</v>
      </c>
      <c r="E214" s="13" t="s">
        <v>41</v>
      </c>
      <c r="F214" s="106">
        <v>5.9089999999999998</v>
      </c>
      <c r="G214" s="13">
        <v>75.709999999999994</v>
      </c>
      <c r="H214" s="13">
        <v>121.85</v>
      </c>
      <c r="I214" s="106">
        <v>407</v>
      </c>
      <c r="J214" s="13" t="s">
        <v>167</v>
      </c>
    </row>
    <row r="215" spans="1:10" x14ac:dyDescent="0.2">
      <c r="A215" s="104">
        <v>41895</v>
      </c>
      <c r="B215" s="13" t="s">
        <v>165</v>
      </c>
      <c r="C215" s="1" t="s">
        <v>24</v>
      </c>
      <c r="D215" s="1" t="s">
        <v>25</v>
      </c>
      <c r="E215" s="13" t="s">
        <v>26</v>
      </c>
      <c r="F215" s="106">
        <v>6.4039999999999999</v>
      </c>
      <c r="G215" s="13">
        <v>69.86</v>
      </c>
      <c r="H215" s="13">
        <v>112.43</v>
      </c>
      <c r="I215" s="106">
        <v>510</v>
      </c>
      <c r="J215" s="13" t="s">
        <v>167</v>
      </c>
    </row>
    <row r="216" spans="1:10" x14ac:dyDescent="0.2">
      <c r="A216" s="145">
        <v>41526</v>
      </c>
      <c r="B216" s="111">
        <v>0.36805555555555558</v>
      </c>
      <c r="C216" s="146" t="s">
        <v>57</v>
      </c>
      <c r="D216" s="146" t="s">
        <v>182</v>
      </c>
      <c r="E216" s="146"/>
      <c r="F216" s="106">
        <v>8.2739999999999991</v>
      </c>
      <c r="G216" s="106">
        <v>54.07</v>
      </c>
      <c r="H216" s="106">
        <v>87.019000000000005</v>
      </c>
      <c r="I216" s="106">
        <v>507</v>
      </c>
      <c r="J216" s="106" t="s">
        <v>167</v>
      </c>
    </row>
    <row r="217" spans="1:10" x14ac:dyDescent="0.2">
      <c r="A217" s="145">
        <v>41526</v>
      </c>
      <c r="B217" s="105">
        <v>0.37291666666666662</v>
      </c>
      <c r="C217" s="146" t="s">
        <v>34</v>
      </c>
      <c r="D217" s="146" t="s">
        <v>59</v>
      </c>
      <c r="E217" s="146"/>
      <c r="F217" s="106">
        <v>9.0020000000000007</v>
      </c>
      <c r="G217" s="106">
        <v>49.69</v>
      </c>
      <c r="H217" s="106">
        <v>79.98</v>
      </c>
      <c r="I217" s="106">
        <v>473</v>
      </c>
      <c r="J217" s="106" t="s">
        <v>167</v>
      </c>
    </row>
    <row r="218" spans="1:10" x14ac:dyDescent="0.2">
      <c r="A218" s="145">
        <v>41526</v>
      </c>
      <c r="B218" s="105">
        <v>0.3979166666666667</v>
      </c>
      <c r="C218" s="146" t="s">
        <v>185</v>
      </c>
      <c r="D218" s="146" t="s">
        <v>66</v>
      </c>
      <c r="E218" s="146"/>
      <c r="F218" s="106">
        <v>8.3629999999999995</v>
      </c>
      <c r="G218" s="106">
        <v>53.49</v>
      </c>
      <c r="H218" s="106">
        <v>86.09</v>
      </c>
      <c r="I218" s="106">
        <v>631</v>
      </c>
      <c r="J218" s="106" t="s">
        <v>167</v>
      </c>
    </row>
    <row r="219" spans="1:10" x14ac:dyDescent="0.2">
      <c r="A219" s="145">
        <v>41526</v>
      </c>
      <c r="B219" s="105">
        <v>0.3979166666666667</v>
      </c>
      <c r="C219" s="146" t="s">
        <v>75</v>
      </c>
      <c r="D219" s="146" t="s">
        <v>76</v>
      </c>
      <c r="E219" s="146"/>
      <c r="F219" s="106">
        <v>13.105</v>
      </c>
      <c r="G219" s="106">
        <v>34.130000000000003</v>
      </c>
      <c r="H219" s="106">
        <v>54.94</v>
      </c>
      <c r="I219" s="106">
        <v>623</v>
      </c>
      <c r="J219" s="106" t="s">
        <v>167</v>
      </c>
    </row>
    <row r="220" spans="1:10" ht="13.5" thickBot="1" x14ac:dyDescent="0.25">
      <c r="A220" s="98">
        <v>41526</v>
      </c>
      <c r="B220" s="335">
        <v>0.3979166666666667</v>
      </c>
      <c r="C220" s="99" t="s">
        <v>189</v>
      </c>
      <c r="D220" s="388" t="s">
        <v>77</v>
      </c>
      <c r="E220" s="388"/>
      <c r="F220" s="394">
        <v>7.7729999999999997</v>
      </c>
      <c r="G220" s="394">
        <v>57.55</v>
      </c>
      <c r="H220" s="394">
        <v>92.62</v>
      </c>
      <c r="I220" s="394">
        <v>675</v>
      </c>
      <c r="J220" s="446" t="s">
        <v>167</v>
      </c>
    </row>
    <row r="221" spans="1:10" ht="13.5" thickBot="1" x14ac:dyDescent="0.25">
      <c r="A221" s="112">
        <v>41526</v>
      </c>
      <c r="B221" s="348">
        <v>0.41319444444444442</v>
      </c>
      <c r="C221" s="392" t="s">
        <v>78</v>
      </c>
      <c r="D221" s="392" t="s">
        <v>79</v>
      </c>
      <c r="E221" s="392"/>
      <c r="F221" s="356">
        <v>7.141</v>
      </c>
      <c r="G221" s="356">
        <v>62.65</v>
      </c>
      <c r="H221" s="356">
        <v>100.82</v>
      </c>
      <c r="I221" s="356">
        <v>507</v>
      </c>
      <c r="J221" s="457" t="s">
        <v>167</v>
      </c>
    </row>
    <row r="222" spans="1:10" x14ac:dyDescent="0.2">
      <c r="A222" s="145">
        <v>41526</v>
      </c>
      <c r="B222" s="105">
        <v>0.41319444444444442</v>
      </c>
      <c r="C222" s="146" t="s">
        <v>80</v>
      </c>
      <c r="D222" s="146" t="s">
        <v>66</v>
      </c>
      <c r="E222" s="146"/>
      <c r="F222" s="106">
        <v>9.5559999999999992</v>
      </c>
      <c r="G222" s="106">
        <v>46.81</v>
      </c>
      <c r="H222" s="106">
        <v>75.34</v>
      </c>
      <c r="I222" s="106">
        <v>652</v>
      </c>
      <c r="J222" s="106" t="s">
        <v>167</v>
      </c>
    </row>
    <row r="223" spans="1:10" x14ac:dyDescent="0.2">
      <c r="A223" s="145">
        <v>41526</v>
      </c>
      <c r="B223" s="105">
        <v>0.41319444444444442</v>
      </c>
      <c r="C223" s="146" t="s">
        <v>81</v>
      </c>
      <c r="D223" s="146" t="s">
        <v>70</v>
      </c>
      <c r="E223" s="146"/>
      <c r="F223" s="106">
        <v>7.5620000000000003</v>
      </c>
      <c r="G223" s="106">
        <v>59.16</v>
      </c>
      <c r="H223" s="106">
        <v>95.21</v>
      </c>
      <c r="I223" s="106">
        <v>729</v>
      </c>
      <c r="J223" s="106" t="s">
        <v>167</v>
      </c>
    </row>
    <row r="224" spans="1:10" x14ac:dyDescent="0.2">
      <c r="A224" s="145">
        <v>41526</v>
      </c>
      <c r="B224" s="105">
        <v>0.41319444444444442</v>
      </c>
      <c r="C224" s="146" t="s">
        <v>82</v>
      </c>
      <c r="D224" s="146" t="s">
        <v>83</v>
      </c>
      <c r="E224" s="146"/>
      <c r="F224" s="106">
        <v>9.1199999999999992</v>
      </c>
      <c r="G224" s="106">
        <v>49.05</v>
      </c>
      <c r="H224" s="106">
        <v>78.947599999999994</v>
      </c>
      <c r="I224" s="106">
        <v>512</v>
      </c>
      <c r="J224" s="106" t="s">
        <v>167</v>
      </c>
    </row>
    <row r="225" spans="1:10" x14ac:dyDescent="0.2">
      <c r="A225" s="145">
        <v>41526</v>
      </c>
      <c r="B225" s="105">
        <v>0.75486111111111109</v>
      </c>
      <c r="C225" s="1" t="s">
        <v>81</v>
      </c>
      <c r="D225" s="1" t="s">
        <v>70</v>
      </c>
      <c r="E225" s="1"/>
      <c r="F225" s="13">
        <v>7.6870000000000003</v>
      </c>
      <c r="G225" s="13">
        <v>58.2</v>
      </c>
      <c r="H225" s="13">
        <v>93.66</v>
      </c>
      <c r="I225" s="13">
        <v>851</v>
      </c>
      <c r="J225" s="13" t="s">
        <v>167</v>
      </c>
    </row>
    <row r="226" spans="1:10" ht="13.5" thickBot="1" x14ac:dyDescent="0.25">
      <c r="A226" s="98">
        <v>41526</v>
      </c>
      <c r="B226" s="331">
        <v>0.75486111111111109</v>
      </c>
      <c r="C226" s="99" t="s">
        <v>36</v>
      </c>
      <c r="D226" s="99" t="s">
        <v>66</v>
      </c>
      <c r="E226" s="99"/>
      <c r="F226" s="336">
        <v>8.7590000000000003</v>
      </c>
      <c r="G226" s="336">
        <v>51.08</v>
      </c>
      <c r="H226" s="336">
        <v>82.2</v>
      </c>
      <c r="I226" s="336">
        <v>851</v>
      </c>
      <c r="J226" s="253" t="s">
        <v>167</v>
      </c>
    </row>
    <row r="227" spans="1:10" ht="13.5" thickBot="1" x14ac:dyDescent="0.25">
      <c r="A227" s="112">
        <v>41526</v>
      </c>
      <c r="B227" s="332">
        <v>0.7583333333333333</v>
      </c>
      <c r="C227" s="113" t="s">
        <v>57</v>
      </c>
      <c r="D227" s="113" t="s">
        <v>187</v>
      </c>
      <c r="E227" s="113"/>
      <c r="F227" s="338">
        <v>10.28</v>
      </c>
      <c r="G227" s="338">
        <v>43.52</v>
      </c>
      <c r="H227" s="338">
        <v>70.040000000000006</v>
      </c>
      <c r="I227" s="338">
        <v>572</v>
      </c>
      <c r="J227" s="255" t="s">
        <v>167</v>
      </c>
    </row>
    <row r="228" spans="1:10" x14ac:dyDescent="0.2">
      <c r="A228" s="145">
        <v>41526</v>
      </c>
      <c r="B228" s="105">
        <v>0.76180555555555562</v>
      </c>
      <c r="C228" s="1" t="s">
        <v>60</v>
      </c>
      <c r="D228" s="1" t="s">
        <v>61</v>
      </c>
      <c r="E228" s="1"/>
      <c r="F228" s="13">
        <v>9.3859999999999992</v>
      </c>
      <c r="G228" s="13">
        <v>47.67</v>
      </c>
      <c r="H228" s="13">
        <v>76.709999999999994</v>
      </c>
      <c r="I228" s="13">
        <v>751</v>
      </c>
      <c r="J228" s="13" t="s">
        <v>167</v>
      </c>
    </row>
    <row r="229" spans="1:10" x14ac:dyDescent="0.2">
      <c r="A229" s="145">
        <v>41526</v>
      </c>
      <c r="B229" s="105">
        <v>0.77708333333333324</v>
      </c>
      <c r="C229" s="1" t="s">
        <v>39</v>
      </c>
      <c r="D229" s="1" t="s">
        <v>49</v>
      </c>
      <c r="E229" s="1"/>
      <c r="F229" s="13">
        <v>6.59</v>
      </c>
      <c r="G229" s="13">
        <v>67.89</v>
      </c>
      <c r="H229" s="13">
        <v>109.26</v>
      </c>
      <c r="I229" s="13">
        <v>517</v>
      </c>
      <c r="J229" s="13" t="s">
        <v>167</v>
      </c>
    </row>
    <row r="230" spans="1:10" x14ac:dyDescent="0.2">
      <c r="A230" s="145">
        <v>41526</v>
      </c>
      <c r="B230" s="105">
        <v>0.78055555555555556</v>
      </c>
      <c r="C230" s="1" t="s">
        <v>189</v>
      </c>
      <c r="D230" s="1" t="s">
        <v>77</v>
      </c>
      <c r="E230" s="1"/>
      <c r="F230" s="13">
        <v>6.5490000000000004</v>
      </c>
      <c r="G230" s="13">
        <v>68.31</v>
      </c>
      <c r="H230" s="13">
        <v>109.94</v>
      </c>
      <c r="I230" s="13">
        <v>587</v>
      </c>
      <c r="J230" s="13" t="s">
        <v>167</v>
      </c>
    </row>
    <row r="231" spans="1:10" x14ac:dyDescent="0.2">
      <c r="A231" s="145">
        <v>41526</v>
      </c>
      <c r="B231" s="105">
        <v>0.78194444444444444</v>
      </c>
      <c r="C231" s="1" t="s">
        <v>34</v>
      </c>
      <c r="D231" s="1" t="s">
        <v>59</v>
      </c>
      <c r="E231" s="1"/>
      <c r="F231" s="13">
        <v>6.5949999999999998</v>
      </c>
      <c r="G231" s="13">
        <v>67.84</v>
      </c>
      <c r="H231" s="13">
        <v>109.17</v>
      </c>
      <c r="I231" s="13">
        <v>650</v>
      </c>
      <c r="J231" s="13" t="s">
        <v>167</v>
      </c>
    </row>
    <row r="232" spans="1:10" x14ac:dyDescent="0.2">
      <c r="A232" s="145">
        <v>41526</v>
      </c>
      <c r="B232" s="105">
        <v>0.78472222222222221</v>
      </c>
      <c r="C232" s="1" t="s">
        <v>76</v>
      </c>
      <c r="D232" s="1" t="s">
        <v>84</v>
      </c>
      <c r="E232" s="1"/>
      <c r="F232" s="13">
        <v>7.6139999999999999</v>
      </c>
      <c r="G232" s="13">
        <v>58.76</v>
      </c>
      <c r="H232" s="13">
        <v>94.56</v>
      </c>
      <c r="I232" s="13">
        <v>458</v>
      </c>
      <c r="J232" s="13" t="s">
        <v>167</v>
      </c>
    </row>
    <row r="233" spans="1:10" x14ac:dyDescent="0.2">
      <c r="A233" s="145">
        <v>41526</v>
      </c>
      <c r="B233" s="105">
        <v>0.79513888888888884</v>
      </c>
      <c r="C233" s="1" t="s">
        <v>67</v>
      </c>
      <c r="D233" s="1" t="s">
        <v>85</v>
      </c>
      <c r="E233" s="1"/>
      <c r="F233" s="13">
        <v>5.72</v>
      </c>
      <c r="G233" s="13">
        <v>78.209999999999994</v>
      </c>
      <c r="H233" s="13">
        <v>125.87</v>
      </c>
      <c r="I233" s="13" t="s">
        <v>190</v>
      </c>
      <c r="J233" s="13" t="s">
        <v>167</v>
      </c>
    </row>
    <row r="234" spans="1:10" x14ac:dyDescent="0.2">
      <c r="A234" s="145">
        <v>41526</v>
      </c>
      <c r="B234" s="105">
        <v>0.79861111111111116</v>
      </c>
      <c r="C234" s="1" t="s">
        <v>78</v>
      </c>
      <c r="D234" s="1" t="s">
        <v>79</v>
      </c>
      <c r="E234" s="1"/>
      <c r="F234" s="13">
        <v>6.5339999999999998</v>
      </c>
      <c r="G234" s="13">
        <v>68.47</v>
      </c>
      <c r="H234" s="13">
        <v>110.19</v>
      </c>
      <c r="I234" s="13">
        <v>411</v>
      </c>
      <c r="J234" s="13" t="s">
        <v>167</v>
      </c>
    </row>
    <row r="235" spans="1:10" x14ac:dyDescent="0.2">
      <c r="A235" s="145">
        <v>41526</v>
      </c>
      <c r="B235" s="105">
        <v>0.8027777777777777</v>
      </c>
      <c r="C235" s="1" t="s">
        <v>62</v>
      </c>
      <c r="D235" s="1" t="s">
        <v>191</v>
      </c>
      <c r="E235" s="1"/>
      <c r="F235" s="13">
        <v>5.907</v>
      </c>
      <c r="G235" s="13">
        <v>75.739999999999995</v>
      </c>
      <c r="H235" s="13">
        <v>121.89</v>
      </c>
      <c r="I235" s="13">
        <v>340</v>
      </c>
      <c r="J235" s="13" t="s">
        <v>167</v>
      </c>
    </row>
    <row r="236" spans="1:10" x14ac:dyDescent="0.2">
      <c r="A236" s="145">
        <v>41526</v>
      </c>
      <c r="B236" s="105">
        <v>0.80347222222222225</v>
      </c>
      <c r="C236" s="1" t="s">
        <v>14</v>
      </c>
      <c r="D236" s="1" t="s">
        <v>66</v>
      </c>
      <c r="E236" s="1"/>
      <c r="F236" s="13">
        <v>7.1429999999999998</v>
      </c>
      <c r="G236" s="13">
        <v>62.63</v>
      </c>
      <c r="H236" s="13">
        <v>100.8</v>
      </c>
      <c r="I236" s="13">
        <v>508</v>
      </c>
      <c r="J236" s="13" t="s">
        <v>167</v>
      </c>
    </row>
    <row r="237" spans="1:10" x14ac:dyDescent="0.2">
      <c r="A237" s="145">
        <v>41526</v>
      </c>
      <c r="B237" s="105">
        <v>0.8041666666666667</v>
      </c>
      <c r="C237" s="1" t="s">
        <v>69</v>
      </c>
      <c r="D237" s="1" t="s">
        <v>70</v>
      </c>
      <c r="E237" s="1"/>
      <c r="F237" s="13">
        <v>6.6820000000000004</v>
      </c>
      <c r="G237" s="13">
        <v>66.95</v>
      </c>
      <c r="H237" s="13">
        <v>107.75</v>
      </c>
      <c r="I237" s="13">
        <v>395</v>
      </c>
      <c r="J237" s="13" t="s">
        <v>167</v>
      </c>
    </row>
    <row r="238" spans="1:10" x14ac:dyDescent="0.2">
      <c r="A238" s="104">
        <v>41527</v>
      </c>
      <c r="B238" s="105">
        <v>0.3756944444444445</v>
      </c>
      <c r="C238" s="1" t="s">
        <v>27</v>
      </c>
      <c r="D238" s="1" t="s">
        <v>28</v>
      </c>
      <c r="E238" s="1"/>
      <c r="F238" s="13">
        <v>8.6709999999999994</v>
      </c>
      <c r="G238" s="13">
        <v>51.6</v>
      </c>
      <c r="H238" s="13">
        <v>83.04</v>
      </c>
      <c r="I238" s="13">
        <v>445</v>
      </c>
      <c r="J238" s="13" t="s">
        <v>167</v>
      </c>
    </row>
    <row r="239" spans="1:10" x14ac:dyDescent="0.2">
      <c r="A239" s="104">
        <v>41527</v>
      </c>
      <c r="B239" s="105">
        <v>0.3979166666666667</v>
      </c>
      <c r="C239" s="1" t="s">
        <v>81</v>
      </c>
      <c r="D239" s="1" t="s">
        <v>70</v>
      </c>
      <c r="E239" s="1"/>
      <c r="F239" s="13">
        <v>7.1639999999999997</v>
      </c>
      <c r="G239" s="13">
        <v>62.45</v>
      </c>
      <c r="H239" s="13">
        <v>100.5</v>
      </c>
      <c r="I239" s="13">
        <v>426</v>
      </c>
      <c r="J239" s="13" t="s">
        <v>167</v>
      </c>
    </row>
    <row r="240" spans="1:10" x14ac:dyDescent="0.2">
      <c r="A240" s="104">
        <v>41527</v>
      </c>
      <c r="B240" s="105">
        <v>0.39930555555555558</v>
      </c>
      <c r="C240" s="1" t="s">
        <v>29</v>
      </c>
      <c r="D240" s="1" t="s">
        <v>66</v>
      </c>
      <c r="E240" s="1"/>
      <c r="F240" s="13">
        <v>7.7460000000000004</v>
      </c>
      <c r="G240" s="13">
        <v>57.76</v>
      </c>
      <c r="H240" s="13">
        <v>92.95</v>
      </c>
      <c r="I240" s="13">
        <v>519</v>
      </c>
      <c r="J240" s="13" t="s">
        <v>167</v>
      </c>
    </row>
    <row r="241" spans="1:10" x14ac:dyDescent="0.2">
      <c r="A241" s="145">
        <v>41528</v>
      </c>
      <c r="B241" s="105">
        <v>0.3659722222222222</v>
      </c>
      <c r="C241" s="1" t="s">
        <v>58</v>
      </c>
      <c r="D241" s="1" t="s">
        <v>59</v>
      </c>
      <c r="E241" s="1"/>
      <c r="F241" s="13">
        <v>6.9130000000000003</v>
      </c>
      <c r="G241" s="13">
        <v>64.72</v>
      </c>
      <c r="H241" s="13">
        <v>104.15</v>
      </c>
      <c r="I241" s="13">
        <v>424</v>
      </c>
      <c r="J241" s="13" t="s">
        <v>167</v>
      </c>
    </row>
    <row r="242" spans="1:10" ht="13.5" thickBot="1" x14ac:dyDescent="0.25">
      <c r="A242" s="98">
        <v>41528</v>
      </c>
      <c r="B242" s="331">
        <v>0.36805555555555558</v>
      </c>
      <c r="C242" s="99" t="s">
        <v>29</v>
      </c>
      <c r="D242" s="99" t="s">
        <v>70</v>
      </c>
      <c r="E242" s="99"/>
      <c r="F242" s="336">
        <v>7.1310000000000002</v>
      </c>
      <c r="G242" s="336">
        <v>62.74</v>
      </c>
      <c r="H242" s="336">
        <v>100.97</v>
      </c>
      <c r="I242" s="336">
        <v>512</v>
      </c>
      <c r="J242" s="253" t="s">
        <v>167</v>
      </c>
    </row>
    <row r="243" spans="1:10" ht="13.5" thickBot="1" x14ac:dyDescent="0.25">
      <c r="A243" s="112">
        <v>41528</v>
      </c>
      <c r="B243" s="332">
        <v>0.37152777777777773</v>
      </c>
      <c r="C243" s="113" t="s">
        <v>83</v>
      </c>
      <c r="D243" s="113" t="s">
        <v>82</v>
      </c>
      <c r="E243" s="113"/>
      <c r="F243" s="338">
        <v>9.0690000000000008</v>
      </c>
      <c r="G243" s="338">
        <v>49.33</v>
      </c>
      <c r="H243" s="338">
        <v>79.39</v>
      </c>
      <c r="I243" s="338">
        <v>436</v>
      </c>
      <c r="J243" s="255" t="s">
        <v>167</v>
      </c>
    </row>
    <row r="244" spans="1:10" x14ac:dyDescent="0.2">
      <c r="A244" s="145">
        <v>41528</v>
      </c>
      <c r="B244" s="105">
        <v>0.37291666666666662</v>
      </c>
      <c r="C244" s="1" t="s">
        <v>60</v>
      </c>
      <c r="D244" s="1" t="s">
        <v>61</v>
      </c>
      <c r="E244" s="1"/>
      <c r="F244" s="13">
        <v>8.7769999999999992</v>
      </c>
      <c r="G244" s="13">
        <v>50.97</v>
      </c>
      <c r="H244" s="13">
        <v>82.03</v>
      </c>
      <c r="I244" s="13">
        <v>535</v>
      </c>
      <c r="J244" s="13" t="s">
        <v>167</v>
      </c>
    </row>
    <row r="245" spans="1:10" x14ac:dyDescent="0.2">
      <c r="A245" s="145">
        <v>41529</v>
      </c>
      <c r="B245" s="13"/>
      <c r="C245" s="1" t="s">
        <v>60</v>
      </c>
      <c r="D245" s="1" t="s">
        <v>61</v>
      </c>
      <c r="E245" s="1"/>
      <c r="F245" s="13">
        <v>8.3879999999999999</v>
      </c>
      <c r="G245" s="13">
        <v>53.34</v>
      </c>
      <c r="H245" s="13">
        <v>85.84</v>
      </c>
      <c r="I245" s="13">
        <v>449</v>
      </c>
      <c r="J245" s="13" t="s">
        <v>167</v>
      </c>
    </row>
    <row r="246" spans="1:10" x14ac:dyDescent="0.2">
      <c r="A246" s="145">
        <v>41529</v>
      </c>
      <c r="B246" s="13"/>
      <c r="C246" s="1" t="s">
        <v>71</v>
      </c>
      <c r="D246" s="1" t="s">
        <v>72</v>
      </c>
      <c r="E246" s="1"/>
      <c r="F246" s="13">
        <v>7.681</v>
      </c>
      <c r="G246" s="13">
        <v>58.25</v>
      </c>
      <c r="H246" s="13">
        <v>93.74</v>
      </c>
      <c r="I246" s="13">
        <v>490</v>
      </c>
      <c r="J246" s="13" t="s">
        <v>167</v>
      </c>
    </row>
    <row r="247" spans="1:10" x14ac:dyDescent="0.2">
      <c r="A247" s="145">
        <v>41529</v>
      </c>
      <c r="B247" s="13"/>
      <c r="C247" s="1" t="s">
        <v>29</v>
      </c>
      <c r="D247" s="1" t="s">
        <v>66</v>
      </c>
      <c r="E247" s="1"/>
      <c r="F247" s="13">
        <v>8.0809999999999995</v>
      </c>
      <c r="G247" s="13">
        <v>55.36</v>
      </c>
      <c r="H247" s="13">
        <v>89.1</v>
      </c>
      <c r="I247" s="13">
        <v>555</v>
      </c>
      <c r="J247" s="13" t="s">
        <v>167</v>
      </c>
    </row>
    <row r="248" spans="1:10" x14ac:dyDescent="0.2">
      <c r="A248" s="145">
        <v>41529</v>
      </c>
      <c r="B248" s="105">
        <v>0.4145833333333333</v>
      </c>
      <c r="C248" s="1" t="s">
        <v>88</v>
      </c>
      <c r="D248" s="1" t="s">
        <v>89</v>
      </c>
      <c r="E248" s="1"/>
      <c r="F248" s="13">
        <v>9.8770000000000007</v>
      </c>
      <c r="G248" s="13">
        <v>45.3</v>
      </c>
      <c r="H248" s="13">
        <v>72.900000000000006</v>
      </c>
      <c r="I248" s="13">
        <v>470</v>
      </c>
      <c r="J248" s="13" t="s">
        <v>167</v>
      </c>
    </row>
    <row r="249" spans="1:10" x14ac:dyDescent="0.2">
      <c r="A249" s="107">
        <v>41529</v>
      </c>
      <c r="B249" s="345"/>
      <c r="C249" s="108" t="s">
        <v>200</v>
      </c>
      <c r="D249" s="108" t="s">
        <v>70</v>
      </c>
      <c r="E249" s="108"/>
      <c r="F249" s="345">
        <v>14.457000000000001</v>
      </c>
      <c r="G249" s="345">
        <v>30.95</v>
      </c>
      <c r="H249" s="345">
        <v>49.8</v>
      </c>
      <c r="I249" s="345">
        <v>593</v>
      </c>
      <c r="J249" s="256" t="s">
        <v>167</v>
      </c>
    </row>
    <row r="250" spans="1:10" x14ac:dyDescent="0.2">
      <c r="A250" s="107">
        <v>41529</v>
      </c>
      <c r="B250" s="328">
        <v>0.75</v>
      </c>
      <c r="C250" s="108" t="s">
        <v>36</v>
      </c>
      <c r="D250" s="108" t="s">
        <v>66</v>
      </c>
      <c r="E250" s="108"/>
      <c r="F250" s="345">
        <v>8.0530000000000008</v>
      </c>
      <c r="G250" s="345">
        <v>55.56</v>
      </c>
      <c r="H250" s="345">
        <v>89.41</v>
      </c>
      <c r="I250" s="345">
        <v>1025</v>
      </c>
      <c r="J250" s="256" t="s">
        <v>167</v>
      </c>
    </row>
    <row r="251" spans="1:10" x14ac:dyDescent="0.2">
      <c r="A251" s="145">
        <v>41529</v>
      </c>
      <c r="B251" s="13"/>
      <c r="C251" s="1" t="s">
        <v>21</v>
      </c>
      <c r="D251" s="1" t="s">
        <v>86</v>
      </c>
      <c r="E251" s="1"/>
      <c r="F251" s="13">
        <v>11.12</v>
      </c>
      <c r="G251" s="13">
        <v>40.229999999999997</v>
      </c>
      <c r="H251" s="13">
        <v>64.75</v>
      </c>
      <c r="I251" s="13">
        <v>893</v>
      </c>
      <c r="J251" s="13" t="s">
        <v>167</v>
      </c>
    </row>
    <row r="252" spans="1:10" x14ac:dyDescent="0.2">
      <c r="A252" s="145">
        <v>41529</v>
      </c>
      <c r="B252" s="13"/>
      <c r="C252" s="1" t="s">
        <v>62</v>
      </c>
      <c r="D252" s="1" t="s">
        <v>63</v>
      </c>
      <c r="E252" s="1"/>
      <c r="F252" s="13">
        <v>6.4850000000000003</v>
      </c>
      <c r="G252" s="13">
        <v>68.989999999999995</v>
      </c>
      <c r="H252" s="13">
        <v>111.03</v>
      </c>
      <c r="I252" s="13">
        <v>1048</v>
      </c>
      <c r="J252" s="13" t="s">
        <v>167</v>
      </c>
    </row>
    <row r="253" spans="1:10" x14ac:dyDescent="0.2">
      <c r="A253" s="145">
        <v>41529</v>
      </c>
      <c r="B253" s="13"/>
      <c r="C253" s="1" t="s">
        <v>14</v>
      </c>
      <c r="D253" s="1" t="s">
        <v>66</v>
      </c>
      <c r="E253" s="1"/>
      <c r="F253" s="13">
        <v>10.631</v>
      </c>
      <c r="G253" s="13">
        <v>42.08</v>
      </c>
      <c r="H253" s="13">
        <v>67.73</v>
      </c>
      <c r="I253" s="13">
        <v>533</v>
      </c>
      <c r="J253" s="13" t="s">
        <v>167</v>
      </c>
    </row>
    <row r="254" spans="1:10" x14ac:dyDescent="0.2">
      <c r="A254" s="145">
        <v>41529</v>
      </c>
      <c r="B254" s="13"/>
      <c r="C254" s="1" t="s">
        <v>189</v>
      </c>
      <c r="D254" s="1" t="s">
        <v>77</v>
      </c>
      <c r="E254" s="1"/>
      <c r="F254" s="13">
        <v>7.2350000000000003</v>
      </c>
      <c r="G254" s="13">
        <v>61.84</v>
      </c>
      <c r="H254" s="13">
        <v>99.52</v>
      </c>
      <c r="I254" s="13">
        <v>533</v>
      </c>
      <c r="J254" s="13" t="s">
        <v>167</v>
      </c>
    </row>
    <row r="255" spans="1:10" x14ac:dyDescent="0.2">
      <c r="A255" s="145">
        <v>41531</v>
      </c>
      <c r="B255" s="13"/>
      <c r="C255" s="1" t="s">
        <v>21</v>
      </c>
      <c r="D255" s="1" t="s">
        <v>86</v>
      </c>
      <c r="E255" s="1"/>
      <c r="F255" s="13">
        <v>11.125999999999999</v>
      </c>
      <c r="G255" s="13">
        <v>40.21</v>
      </c>
      <c r="H255" s="13">
        <v>64.709999999999994</v>
      </c>
      <c r="I255" s="13">
        <v>769</v>
      </c>
      <c r="J255" s="13" t="s">
        <v>167</v>
      </c>
    </row>
    <row r="256" spans="1:10" ht="13.5" thickBot="1" x14ac:dyDescent="0.25">
      <c r="A256" s="98">
        <v>41531</v>
      </c>
      <c r="B256" s="336"/>
      <c r="C256" s="99" t="s">
        <v>36</v>
      </c>
      <c r="D256" s="99" t="s">
        <v>66</v>
      </c>
      <c r="E256" s="99"/>
      <c r="F256" s="336">
        <v>6.032</v>
      </c>
      <c r="G256" s="336">
        <v>74.17</v>
      </c>
      <c r="H256" s="336">
        <v>119.36</v>
      </c>
      <c r="I256" s="336">
        <v>733</v>
      </c>
      <c r="J256" s="253" t="s">
        <v>167</v>
      </c>
    </row>
    <row r="257" spans="1:11" ht="13.5" thickBot="1" x14ac:dyDescent="0.25">
      <c r="A257" s="112">
        <v>41531</v>
      </c>
      <c r="B257" s="338"/>
      <c r="C257" s="113" t="s">
        <v>71</v>
      </c>
      <c r="D257" s="113" t="s">
        <v>72</v>
      </c>
      <c r="E257" s="113"/>
      <c r="F257" s="338">
        <v>8.1850000000000005</v>
      </c>
      <c r="G257" s="338">
        <v>54.66</v>
      </c>
      <c r="H257" s="338">
        <v>87.97</v>
      </c>
      <c r="I257" s="338">
        <v>554</v>
      </c>
      <c r="J257" s="255" t="s">
        <v>167</v>
      </c>
    </row>
    <row r="258" spans="1:11" x14ac:dyDescent="0.2">
      <c r="A258" s="524">
        <v>41162</v>
      </c>
      <c r="B258" s="360">
        <v>0.33611111111111108</v>
      </c>
      <c r="C258" s="148" t="s">
        <v>39</v>
      </c>
      <c r="D258" s="148" t="s">
        <v>101</v>
      </c>
      <c r="E258" s="148"/>
      <c r="F258" s="412">
        <v>8.8179999999999996</v>
      </c>
      <c r="G258" s="412">
        <v>50.74</v>
      </c>
      <c r="H258" s="412">
        <v>81.650000000000006</v>
      </c>
      <c r="I258" s="412">
        <v>489</v>
      </c>
      <c r="J258" s="258" t="s">
        <v>167</v>
      </c>
    </row>
    <row r="259" spans="1:11" ht="13.5" thickBot="1" x14ac:dyDescent="0.25">
      <c r="A259" s="297">
        <v>41162</v>
      </c>
      <c r="B259" s="331">
        <v>0.35902777777777778</v>
      </c>
      <c r="C259" s="99" t="s">
        <v>69</v>
      </c>
      <c r="D259" s="99" t="s">
        <v>70</v>
      </c>
      <c r="E259" s="99"/>
      <c r="F259" s="336">
        <v>8.7430000000000003</v>
      </c>
      <c r="G259" s="336">
        <v>51.17</v>
      </c>
      <c r="H259" s="336">
        <v>82.35</v>
      </c>
      <c r="I259" s="336">
        <v>555</v>
      </c>
      <c r="J259" s="253" t="s">
        <v>167</v>
      </c>
    </row>
    <row r="260" spans="1:11" ht="13.5" thickBot="1" x14ac:dyDescent="0.25">
      <c r="A260" s="313">
        <v>41162</v>
      </c>
      <c r="B260" s="332">
        <v>0.35902777777777778</v>
      </c>
      <c r="C260" s="113" t="s">
        <v>78</v>
      </c>
      <c r="D260" s="113" t="s">
        <v>102</v>
      </c>
      <c r="E260" s="113"/>
      <c r="F260" s="338">
        <v>7.55</v>
      </c>
      <c r="G260" s="338">
        <v>59.26</v>
      </c>
      <c r="H260" s="338">
        <v>95.36</v>
      </c>
      <c r="I260" s="338">
        <v>480</v>
      </c>
      <c r="J260" s="255" t="s">
        <v>167</v>
      </c>
    </row>
    <row r="261" spans="1:11" x14ac:dyDescent="0.2">
      <c r="A261" s="283">
        <v>41162</v>
      </c>
      <c r="B261" s="105">
        <v>0.36041666666666666</v>
      </c>
      <c r="C261" s="1" t="s">
        <v>671</v>
      </c>
      <c r="D261" s="1" t="s">
        <v>77</v>
      </c>
      <c r="E261" s="1"/>
      <c r="F261" s="13">
        <v>7.5540000000000003</v>
      </c>
      <c r="G261" s="13">
        <v>59.23</v>
      </c>
      <c r="H261" s="13">
        <v>95.31</v>
      </c>
      <c r="I261" s="13">
        <v>626</v>
      </c>
      <c r="J261" s="13" t="s">
        <v>167</v>
      </c>
    </row>
    <row r="262" spans="1:11" x14ac:dyDescent="0.2">
      <c r="A262" s="283">
        <v>41162</v>
      </c>
      <c r="B262" s="105">
        <v>0.37222222222222223</v>
      </c>
      <c r="C262" s="1" t="s">
        <v>73</v>
      </c>
      <c r="D262" s="1" t="s">
        <v>104</v>
      </c>
      <c r="E262" s="1"/>
      <c r="F262" s="13">
        <v>6.8529999999999998</v>
      </c>
      <c r="G262" s="13">
        <v>65.28</v>
      </c>
      <c r="H262" s="13">
        <v>105.06</v>
      </c>
      <c r="I262" s="13">
        <v>531</v>
      </c>
      <c r="J262" s="13" t="s">
        <v>167</v>
      </c>
    </row>
    <row r="263" spans="1:11" x14ac:dyDescent="0.2">
      <c r="A263" s="283">
        <v>41162</v>
      </c>
      <c r="B263" s="13">
        <v>8.58</v>
      </c>
      <c r="C263" s="1" t="s">
        <v>24</v>
      </c>
      <c r="D263" s="1" t="s">
        <v>105</v>
      </c>
      <c r="E263" s="1"/>
      <c r="F263" s="13">
        <v>6.9359999999999999</v>
      </c>
      <c r="G263" s="13">
        <v>64.5</v>
      </c>
      <c r="H263" s="13">
        <v>103.81</v>
      </c>
      <c r="I263" s="13">
        <v>406</v>
      </c>
      <c r="J263" s="13" t="s">
        <v>167</v>
      </c>
    </row>
    <row r="264" spans="1:11" ht="13.5" thickBot="1" x14ac:dyDescent="0.25">
      <c r="A264" s="297">
        <v>41162</v>
      </c>
      <c r="B264" s="331">
        <v>0.3743055555555555</v>
      </c>
      <c r="C264" s="99" t="s">
        <v>34</v>
      </c>
      <c r="D264" s="99" t="s">
        <v>59</v>
      </c>
      <c r="E264" s="99"/>
      <c r="F264" s="336">
        <v>6.4980000000000002</v>
      </c>
      <c r="G264" s="336">
        <v>68.849999999999994</v>
      </c>
      <c r="H264" s="336">
        <v>110.8</v>
      </c>
      <c r="I264" s="336">
        <v>458</v>
      </c>
      <c r="J264" s="253" t="s">
        <v>167</v>
      </c>
    </row>
    <row r="265" spans="1:11" ht="13.5" thickBot="1" x14ac:dyDescent="0.25">
      <c r="A265" s="313">
        <v>41162</v>
      </c>
      <c r="B265" s="332">
        <v>0.3743055555555555</v>
      </c>
      <c r="C265" s="113" t="s">
        <v>106</v>
      </c>
      <c r="D265" s="113" t="s">
        <v>70</v>
      </c>
      <c r="E265" s="113"/>
      <c r="F265" s="338">
        <v>8.9090000000000007</v>
      </c>
      <c r="G265" s="338">
        <v>50.22</v>
      </c>
      <c r="H265" s="338">
        <v>80.819999999999993</v>
      </c>
      <c r="I265" s="338">
        <v>744</v>
      </c>
      <c r="J265" s="255" t="s">
        <v>167</v>
      </c>
    </row>
    <row r="266" spans="1:11" x14ac:dyDescent="0.2">
      <c r="A266" s="283">
        <v>41162</v>
      </c>
      <c r="B266" s="105">
        <v>0.3743055555555555</v>
      </c>
      <c r="C266" s="1" t="s">
        <v>107</v>
      </c>
      <c r="D266" s="1" t="s">
        <v>205</v>
      </c>
      <c r="E266" s="1"/>
      <c r="F266" s="13">
        <v>11.276999999999999</v>
      </c>
      <c r="G266" s="13">
        <v>39.67</v>
      </c>
      <c r="H266" s="13">
        <v>63.85</v>
      </c>
      <c r="I266" s="13">
        <v>476</v>
      </c>
      <c r="J266" s="13" t="s">
        <v>167</v>
      </c>
    </row>
    <row r="267" spans="1:11" x14ac:dyDescent="0.2">
      <c r="A267" s="283">
        <v>41162</v>
      </c>
      <c r="B267" s="105">
        <v>0.3923611111111111</v>
      </c>
      <c r="C267" s="1" t="s">
        <v>58</v>
      </c>
      <c r="D267" s="1" t="s">
        <v>59</v>
      </c>
      <c r="E267" s="1"/>
      <c r="F267" s="13">
        <v>6.8129999999999997</v>
      </c>
      <c r="G267" s="13">
        <v>65.67</v>
      </c>
      <c r="H267" s="13">
        <v>105.68</v>
      </c>
      <c r="I267" s="13">
        <v>452</v>
      </c>
      <c r="J267" s="13" t="s">
        <v>167</v>
      </c>
    </row>
    <row r="268" spans="1:11" x14ac:dyDescent="0.2">
      <c r="A268" s="283">
        <v>41162</v>
      </c>
      <c r="B268" s="105">
        <v>0.39444444444444443</v>
      </c>
      <c r="C268" s="1" t="s">
        <v>27</v>
      </c>
      <c r="D268" s="1" t="s">
        <v>108</v>
      </c>
      <c r="E268" s="1"/>
      <c r="F268" s="13">
        <v>8.6590000000000007</v>
      </c>
      <c r="G268" s="13">
        <v>51.67</v>
      </c>
      <c r="H268" s="13">
        <v>83.15</v>
      </c>
      <c r="I268" s="13">
        <v>683</v>
      </c>
      <c r="J268" s="13" t="s">
        <v>167</v>
      </c>
    </row>
    <row r="269" spans="1:11" x14ac:dyDescent="0.2">
      <c r="A269" s="283">
        <v>41162</v>
      </c>
      <c r="B269" s="105">
        <v>0.39583333333333331</v>
      </c>
      <c r="C269" s="1" t="s">
        <v>109</v>
      </c>
      <c r="D269" s="1" t="s">
        <v>110</v>
      </c>
      <c r="E269" s="1"/>
      <c r="F269" s="13">
        <v>7.6189999999999998</v>
      </c>
      <c r="G269" s="13">
        <v>58.72</v>
      </c>
      <c r="H269" s="13">
        <v>94.5</v>
      </c>
      <c r="I269" s="13">
        <v>540</v>
      </c>
      <c r="J269" s="13" t="s">
        <v>167</v>
      </c>
    </row>
    <row r="270" spans="1:11" x14ac:dyDescent="0.2">
      <c r="A270" s="283">
        <v>41162</v>
      </c>
      <c r="B270" s="105">
        <v>0.39583333333333331</v>
      </c>
      <c r="C270" s="1" t="s">
        <v>67</v>
      </c>
      <c r="D270" s="1" t="s">
        <v>104</v>
      </c>
      <c r="E270" s="1"/>
      <c r="F270" s="13">
        <v>6.7889999999999997</v>
      </c>
      <c r="G270" s="13">
        <v>65.900000000000006</v>
      </c>
      <c r="H270" s="13">
        <v>106.05</v>
      </c>
      <c r="I270" s="13">
        <v>428</v>
      </c>
      <c r="J270" s="13" t="s">
        <v>167</v>
      </c>
    </row>
    <row r="271" spans="1:11" x14ac:dyDescent="0.2">
      <c r="A271" s="283">
        <v>41162</v>
      </c>
      <c r="B271" s="105">
        <v>0.39583333333333331</v>
      </c>
      <c r="C271" s="1" t="s">
        <v>80</v>
      </c>
      <c r="D271" s="1" t="s">
        <v>70</v>
      </c>
      <c r="E271" s="1"/>
      <c r="F271" s="151" t="s">
        <v>206</v>
      </c>
      <c r="G271" s="13" t="s">
        <v>165</v>
      </c>
      <c r="H271" s="13" t="s">
        <v>165</v>
      </c>
      <c r="I271" s="13">
        <v>540</v>
      </c>
      <c r="J271" s="13" t="s">
        <v>167</v>
      </c>
      <c r="K271" s="296" t="s">
        <v>209</v>
      </c>
    </row>
    <row r="272" spans="1:11" x14ac:dyDescent="0.2">
      <c r="A272" s="283">
        <v>41162</v>
      </c>
      <c r="B272" s="105">
        <v>0.39583333333333331</v>
      </c>
      <c r="C272" s="1" t="s">
        <v>71</v>
      </c>
      <c r="D272" s="1" t="s">
        <v>72</v>
      </c>
      <c r="E272" s="1"/>
      <c r="F272" s="13">
        <v>8.1880000000000006</v>
      </c>
      <c r="G272" s="13">
        <v>54.64</v>
      </c>
      <c r="H272" s="13">
        <v>87.93</v>
      </c>
      <c r="I272" s="13">
        <v>339</v>
      </c>
      <c r="J272" s="13" t="s">
        <v>167</v>
      </c>
    </row>
    <row r="273" spans="1:10" x14ac:dyDescent="0.2">
      <c r="A273" s="283">
        <v>41162</v>
      </c>
      <c r="B273" s="105">
        <v>0.39583333333333331</v>
      </c>
      <c r="C273" s="1" t="s">
        <v>111</v>
      </c>
      <c r="D273" s="1" t="s">
        <v>75</v>
      </c>
      <c r="E273" s="1"/>
      <c r="F273" s="13">
        <v>7.7610000000000001</v>
      </c>
      <c r="G273" s="13">
        <v>57.65</v>
      </c>
      <c r="H273" s="13">
        <v>92.77</v>
      </c>
      <c r="I273" s="13">
        <v>655</v>
      </c>
      <c r="J273" s="13" t="s">
        <v>167</v>
      </c>
    </row>
    <row r="274" spans="1:10" x14ac:dyDescent="0.2">
      <c r="A274" s="283">
        <v>41162</v>
      </c>
      <c r="B274" s="105">
        <v>0.25138888888888888</v>
      </c>
      <c r="C274" s="1" t="s">
        <v>34</v>
      </c>
      <c r="D274" s="1" t="s">
        <v>59</v>
      </c>
      <c r="E274" s="1"/>
      <c r="F274" s="13">
        <v>6.4349999999999996</v>
      </c>
      <c r="G274" s="13">
        <v>69.52</v>
      </c>
      <c r="H274" s="13">
        <v>111.89</v>
      </c>
      <c r="I274" s="13">
        <v>516</v>
      </c>
      <c r="J274" s="13" t="s">
        <v>167</v>
      </c>
    </row>
    <row r="275" spans="1:10" x14ac:dyDescent="0.2">
      <c r="A275" s="283">
        <v>41162</v>
      </c>
      <c r="B275" s="105">
        <v>0.25208333333333333</v>
      </c>
      <c r="C275" s="1" t="s">
        <v>24</v>
      </c>
      <c r="D275" s="1" t="s">
        <v>105</v>
      </c>
      <c r="E275" s="1"/>
      <c r="F275" s="13">
        <v>6.5149999999999997</v>
      </c>
      <c r="G275" s="13">
        <v>68.67</v>
      </c>
      <c r="H275" s="13">
        <v>110.51</v>
      </c>
      <c r="I275" s="13">
        <v>775</v>
      </c>
      <c r="J275" s="13" t="s">
        <v>167</v>
      </c>
    </row>
    <row r="276" spans="1:10" x14ac:dyDescent="0.2">
      <c r="A276" s="283">
        <v>41162</v>
      </c>
      <c r="B276" s="105">
        <v>0.25347222222222221</v>
      </c>
      <c r="C276" s="1" t="s">
        <v>27</v>
      </c>
      <c r="D276" s="1" t="s">
        <v>210</v>
      </c>
      <c r="E276" s="1"/>
      <c r="F276" s="13">
        <v>7.2489999999999997</v>
      </c>
      <c r="G276" s="13">
        <v>61.72</v>
      </c>
      <c r="H276" s="13">
        <v>99.32</v>
      </c>
      <c r="I276" s="13">
        <v>677</v>
      </c>
      <c r="J276" s="13" t="s">
        <v>167</v>
      </c>
    </row>
    <row r="277" spans="1:10" x14ac:dyDescent="0.2">
      <c r="A277" s="283">
        <v>41162</v>
      </c>
      <c r="B277" s="105">
        <v>0.27430555555555552</v>
      </c>
      <c r="C277" s="1" t="s">
        <v>58</v>
      </c>
      <c r="D277" s="1" t="s">
        <v>59</v>
      </c>
      <c r="E277" s="1"/>
      <c r="F277" s="13">
        <v>7.2030000000000003</v>
      </c>
      <c r="G277" s="13">
        <v>62.11</v>
      </c>
      <c r="H277" s="13">
        <v>99.96</v>
      </c>
      <c r="I277" s="13">
        <v>428</v>
      </c>
      <c r="J277" s="13" t="s">
        <v>167</v>
      </c>
    </row>
    <row r="278" spans="1:10" x14ac:dyDescent="0.2">
      <c r="A278" s="283">
        <v>41162</v>
      </c>
      <c r="B278" s="105">
        <v>0.27638888888888885</v>
      </c>
      <c r="C278" s="1" t="s">
        <v>109</v>
      </c>
      <c r="D278" s="1" t="s">
        <v>110</v>
      </c>
      <c r="E278" s="1"/>
      <c r="F278" s="13">
        <v>6.94</v>
      </c>
      <c r="G278" s="13">
        <v>64.47</v>
      </c>
      <c r="H278" s="13">
        <v>103.75</v>
      </c>
      <c r="I278" s="13">
        <v>531</v>
      </c>
      <c r="J278" s="13" t="s">
        <v>167</v>
      </c>
    </row>
    <row r="279" spans="1:10" x14ac:dyDescent="0.2">
      <c r="A279" s="283">
        <v>41162</v>
      </c>
      <c r="B279" s="105">
        <v>0.27638888888888885</v>
      </c>
      <c r="C279" s="1" t="s">
        <v>39</v>
      </c>
      <c r="D279" s="1" t="s">
        <v>101</v>
      </c>
      <c r="E279" s="1"/>
      <c r="F279" s="13">
        <v>6.476</v>
      </c>
      <c r="G279" s="13">
        <v>69.08</v>
      </c>
      <c r="H279" s="13">
        <v>111.18</v>
      </c>
      <c r="I279" s="13">
        <v>496</v>
      </c>
      <c r="J279" s="13" t="s">
        <v>167</v>
      </c>
    </row>
    <row r="280" spans="1:10" x14ac:dyDescent="0.2">
      <c r="A280" s="283">
        <v>41162</v>
      </c>
      <c r="B280" s="105">
        <v>0.27777777777777779</v>
      </c>
      <c r="C280" s="1" t="s">
        <v>78</v>
      </c>
      <c r="D280" s="1" t="s">
        <v>102</v>
      </c>
      <c r="E280" s="1"/>
      <c r="F280" s="13">
        <v>6.8929999999999998</v>
      </c>
      <c r="G280" s="13">
        <v>64.900000000000006</v>
      </c>
      <c r="H280" s="13">
        <v>104.45</v>
      </c>
      <c r="I280" s="13">
        <v>761</v>
      </c>
      <c r="J280" s="13" t="s">
        <v>167</v>
      </c>
    </row>
    <row r="281" spans="1:10" x14ac:dyDescent="0.2">
      <c r="A281" s="283">
        <v>41162</v>
      </c>
      <c r="B281" s="105">
        <v>0.2951388888888889</v>
      </c>
      <c r="C281" s="1" t="s">
        <v>90</v>
      </c>
      <c r="D281" s="1" t="s">
        <v>91</v>
      </c>
      <c r="E281" s="1"/>
      <c r="F281" s="13">
        <v>6.6950000000000003</v>
      </c>
      <c r="G281" s="13">
        <v>66.819999999999993</v>
      </c>
      <c r="H281" s="13">
        <v>107.54</v>
      </c>
      <c r="I281" s="13">
        <v>569</v>
      </c>
      <c r="J281" s="13" t="s">
        <v>167</v>
      </c>
    </row>
    <row r="282" spans="1:10" x14ac:dyDescent="0.2">
      <c r="A282" s="283">
        <v>41162</v>
      </c>
      <c r="B282" s="105">
        <v>0.29791666666666666</v>
      </c>
      <c r="C282" s="1" t="s">
        <v>68</v>
      </c>
      <c r="D282" s="1" t="s">
        <v>59</v>
      </c>
      <c r="E282" s="1"/>
      <c r="F282" s="13">
        <v>7.1360000000000001</v>
      </c>
      <c r="G282" s="13">
        <v>62.69</v>
      </c>
      <c r="H282" s="13">
        <v>100.9</v>
      </c>
      <c r="I282" s="13" t="s">
        <v>211</v>
      </c>
      <c r="J282" s="13" t="s">
        <v>167</v>
      </c>
    </row>
    <row r="283" spans="1:10" x14ac:dyDescent="0.2">
      <c r="A283" s="283">
        <v>41162</v>
      </c>
      <c r="B283" s="13" t="s">
        <v>165</v>
      </c>
      <c r="C283" s="1" t="s">
        <v>30</v>
      </c>
      <c r="D283" s="1" t="s">
        <v>25</v>
      </c>
      <c r="E283" s="1"/>
      <c r="F283" s="13">
        <v>6.4059999999999997</v>
      </c>
      <c r="G283" s="13">
        <v>69.84</v>
      </c>
      <c r="H283" s="13">
        <v>112.39</v>
      </c>
      <c r="I283" s="13">
        <v>587</v>
      </c>
      <c r="J283" s="13" t="s">
        <v>167</v>
      </c>
    </row>
    <row r="284" spans="1:10" x14ac:dyDescent="0.2">
      <c r="A284" s="283">
        <v>41162</v>
      </c>
      <c r="B284" s="105">
        <v>0.3</v>
      </c>
      <c r="C284" s="1" t="s">
        <v>103</v>
      </c>
      <c r="D284" s="1" t="s">
        <v>77</v>
      </c>
      <c r="E284" s="1"/>
      <c r="F284" s="13">
        <v>6.484</v>
      </c>
      <c r="G284" s="13">
        <v>69</v>
      </c>
      <c r="H284" s="13">
        <v>111.04</v>
      </c>
      <c r="I284" s="13">
        <v>660</v>
      </c>
      <c r="J284" s="13" t="s">
        <v>167</v>
      </c>
    </row>
    <row r="285" spans="1:10" x14ac:dyDescent="0.2">
      <c r="A285" s="283">
        <v>41163</v>
      </c>
      <c r="B285" s="105">
        <v>0.33749999999999997</v>
      </c>
      <c r="C285" s="1" t="s">
        <v>36</v>
      </c>
      <c r="D285" s="1" t="s">
        <v>66</v>
      </c>
      <c r="E285" s="1"/>
      <c r="F285" s="13">
        <v>17.079000000000001</v>
      </c>
      <c r="G285" s="13">
        <v>26.2</v>
      </c>
      <c r="H285" s="13">
        <v>42.16</v>
      </c>
      <c r="I285" s="13" t="s">
        <v>165</v>
      </c>
      <c r="J285" s="13" t="s">
        <v>167</v>
      </c>
    </row>
    <row r="286" spans="1:10" x14ac:dyDescent="0.2">
      <c r="A286" s="283">
        <v>41163</v>
      </c>
      <c r="B286" s="13" t="s">
        <v>172</v>
      </c>
      <c r="C286" s="1" t="s">
        <v>92</v>
      </c>
      <c r="D286" s="1" t="s">
        <v>93</v>
      </c>
      <c r="E286" s="1"/>
      <c r="F286" s="13" t="s">
        <v>213</v>
      </c>
      <c r="G286" s="13" t="s">
        <v>213</v>
      </c>
      <c r="H286" s="13" t="s">
        <v>213</v>
      </c>
      <c r="I286" s="13" t="s">
        <v>165</v>
      </c>
      <c r="J286" s="13" t="s">
        <v>167</v>
      </c>
    </row>
    <row r="287" spans="1:10" ht="13.5" thickBot="1" x14ac:dyDescent="0.25">
      <c r="A287" s="297">
        <v>41163</v>
      </c>
      <c r="B287" s="336" t="s">
        <v>162</v>
      </c>
      <c r="C287" s="99" t="s">
        <v>111</v>
      </c>
      <c r="D287" s="99" t="s">
        <v>75</v>
      </c>
      <c r="E287" s="99"/>
      <c r="F287" s="336" t="s">
        <v>213</v>
      </c>
      <c r="G287" s="336" t="s">
        <v>213</v>
      </c>
      <c r="H287" s="336" t="s">
        <v>213</v>
      </c>
      <c r="I287" s="336" t="s">
        <v>213</v>
      </c>
      <c r="J287" s="253" t="s">
        <v>167</v>
      </c>
    </row>
    <row r="288" spans="1:10" ht="13.5" thickBot="1" x14ac:dyDescent="0.25">
      <c r="A288" s="313">
        <v>41163</v>
      </c>
      <c r="B288" s="332">
        <v>0.33749999999999997</v>
      </c>
      <c r="C288" s="113" t="s">
        <v>99</v>
      </c>
      <c r="D288" s="113" t="s">
        <v>100</v>
      </c>
      <c r="E288" s="113"/>
      <c r="F288" s="338">
        <v>11.595000000000001</v>
      </c>
      <c r="G288" s="338">
        <v>38.58</v>
      </c>
      <c r="H288" s="338">
        <v>62.1</v>
      </c>
      <c r="I288" s="338">
        <v>347</v>
      </c>
      <c r="J288" s="255" t="s">
        <v>167</v>
      </c>
    </row>
    <row r="289" spans="1:10" x14ac:dyDescent="0.2">
      <c r="A289" s="283">
        <v>41163</v>
      </c>
      <c r="B289" s="105">
        <v>0.33749999999999997</v>
      </c>
      <c r="C289" s="1" t="s">
        <v>14</v>
      </c>
      <c r="D289" s="1" t="s">
        <v>66</v>
      </c>
      <c r="E289" s="1"/>
      <c r="F289" s="13">
        <v>19.709</v>
      </c>
      <c r="G289" s="13">
        <v>22.7</v>
      </c>
      <c r="H289" s="13">
        <v>36.53</v>
      </c>
      <c r="I289" s="13">
        <v>233</v>
      </c>
      <c r="J289" s="13" t="s">
        <v>167</v>
      </c>
    </row>
    <row r="290" spans="1:10" x14ac:dyDescent="0.2">
      <c r="A290" s="283">
        <v>41163</v>
      </c>
      <c r="B290" s="105">
        <v>0.24652777777777779</v>
      </c>
      <c r="C290" s="1" t="s">
        <v>73</v>
      </c>
      <c r="D290" s="1" t="s">
        <v>104</v>
      </c>
      <c r="E290" s="1"/>
      <c r="F290" s="13">
        <v>6.3490000000000002</v>
      </c>
      <c r="G290" s="13">
        <v>70.47</v>
      </c>
      <c r="H290" s="13">
        <v>113.4</v>
      </c>
      <c r="I290" s="13">
        <v>408</v>
      </c>
      <c r="J290" s="13" t="s">
        <v>167</v>
      </c>
    </row>
    <row r="291" spans="1:10" x14ac:dyDescent="0.2">
      <c r="A291" s="283">
        <v>41163</v>
      </c>
      <c r="B291" s="105">
        <v>0.24861111111111112</v>
      </c>
      <c r="C291" s="1" t="s">
        <v>109</v>
      </c>
      <c r="D291" s="1" t="s">
        <v>110</v>
      </c>
      <c r="E291" s="1"/>
      <c r="F291" s="13">
        <v>6.85</v>
      </c>
      <c r="G291" s="13">
        <v>65.31</v>
      </c>
      <c r="H291" s="13">
        <v>105.11</v>
      </c>
      <c r="I291" s="13">
        <v>520</v>
      </c>
      <c r="J291" s="13" t="s">
        <v>167</v>
      </c>
    </row>
    <row r="292" spans="1:10" x14ac:dyDescent="0.2">
      <c r="A292" s="283">
        <v>41163</v>
      </c>
      <c r="B292" s="105">
        <v>0.24930555555555556</v>
      </c>
      <c r="C292" s="1" t="s">
        <v>111</v>
      </c>
      <c r="D292" s="1" t="s">
        <v>75</v>
      </c>
      <c r="E292" s="1"/>
      <c r="F292" s="13">
        <v>6.883</v>
      </c>
      <c r="G292" s="13">
        <v>65</v>
      </c>
      <c r="H292" s="13">
        <v>104.61</v>
      </c>
      <c r="I292" s="13">
        <v>357</v>
      </c>
      <c r="J292" s="13" t="s">
        <v>167</v>
      </c>
    </row>
    <row r="293" spans="1:10" x14ac:dyDescent="0.2">
      <c r="A293" s="283">
        <v>41163</v>
      </c>
      <c r="B293" s="105">
        <v>0.25069444444444444</v>
      </c>
      <c r="C293" s="1" t="s">
        <v>68</v>
      </c>
      <c r="D293" s="1" t="s">
        <v>59</v>
      </c>
      <c r="E293" s="1"/>
      <c r="F293" s="13">
        <v>6.3419999999999996</v>
      </c>
      <c r="G293" s="13">
        <v>70.540000000000006</v>
      </c>
      <c r="H293" s="13">
        <v>113.53</v>
      </c>
      <c r="I293" s="13">
        <v>342</v>
      </c>
      <c r="J293" s="13" t="s">
        <v>167</v>
      </c>
    </row>
    <row r="294" spans="1:10" x14ac:dyDescent="0.2">
      <c r="A294" s="326">
        <v>41163</v>
      </c>
      <c r="B294" s="328">
        <v>0.26666666666666666</v>
      </c>
      <c r="C294" s="108" t="s">
        <v>24</v>
      </c>
      <c r="D294" s="108" t="s">
        <v>105</v>
      </c>
      <c r="E294" s="108"/>
      <c r="F294" s="345">
        <v>6.3609999999999998</v>
      </c>
      <c r="G294" s="345">
        <v>70.33</v>
      </c>
      <c r="H294" s="345">
        <v>113.19</v>
      </c>
      <c r="I294" s="345">
        <v>514</v>
      </c>
      <c r="J294" s="256" t="s">
        <v>167</v>
      </c>
    </row>
    <row r="295" spans="1:10" x14ac:dyDescent="0.2">
      <c r="A295" s="326">
        <v>41163</v>
      </c>
      <c r="B295" s="328">
        <v>0.26666666666666666</v>
      </c>
      <c r="C295" s="108" t="s">
        <v>90</v>
      </c>
      <c r="D295" s="108" t="s">
        <v>91</v>
      </c>
      <c r="E295" s="108"/>
      <c r="F295" s="345">
        <v>8.3539999999999992</v>
      </c>
      <c r="G295" s="345">
        <v>53.55</v>
      </c>
      <c r="H295" s="345">
        <v>86.19</v>
      </c>
      <c r="I295" s="345">
        <v>458</v>
      </c>
      <c r="J295" s="256" t="s">
        <v>167</v>
      </c>
    </row>
    <row r="296" spans="1:10" x14ac:dyDescent="0.2">
      <c r="A296" s="283">
        <v>41163</v>
      </c>
      <c r="B296" s="105">
        <v>0.26666666666666666</v>
      </c>
      <c r="C296" s="1" t="s">
        <v>27</v>
      </c>
      <c r="D296" s="1" t="s">
        <v>108</v>
      </c>
      <c r="E296" s="1"/>
      <c r="F296" s="13">
        <v>6.9470000000000001</v>
      </c>
      <c r="G296" s="13">
        <v>64.400000000000006</v>
      </c>
      <c r="H296" s="13">
        <v>103.64</v>
      </c>
      <c r="I296" s="13">
        <v>451</v>
      </c>
      <c r="J296" s="13" t="s">
        <v>167</v>
      </c>
    </row>
    <row r="297" spans="1:10" x14ac:dyDescent="0.2">
      <c r="A297" s="283">
        <v>41163</v>
      </c>
      <c r="B297" s="105">
        <v>0.27013888888888887</v>
      </c>
      <c r="C297" s="1" t="s">
        <v>71</v>
      </c>
      <c r="D297" s="1" t="s">
        <v>72</v>
      </c>
      <c r="E297" s="1"/>
      <c r="F297" s="13">
        <v>7.66</v>
      </c>
      <c r="G297" s="13">
        <v>58.41</v>
      </c>
      <c r="H297" s="13">
        <v>94</v>
      </c>
      <c r="I297" s="13">
        <v>334</v>
      </c>
      <c r="J297" s="13" t="s">
        <v>167</v>
      </c>
    </row>
    <row r="298" spans="1:10" x14ac:dyDescent="0.2">
      <c r="A298" s="145">
        <v>41164</v>
      </c>
      <c r="B298" s="111">
        <v>0.36944444444444446</v>
      </c>
      <c r="C298" s="1" t="s">
        <v>111</v>
      </c>
      <c r="D298" s="146" t="s">
        <v>75</v>
      </c>
      <c r="E298" s="146"/>
      <c r="F298" s="106">
        <v>7.08</v>
      </c>
      <c r="G298" s="13">
        <v>63.19</v>
      </c>
      <c r="H298" s="13">
        <v>101.7</v>
      </c>
      <c r="I298" s="106">
        <v>329</v>
      </c>
      <c r="J298" s="13" t="s">
        <v>167</v>
      </c>
    </row>
    <row r="299" spans="1:10" x14ac:dyDescent="0.2">
      <c r="A299" s="145">
        <v>41164</v>
      </c>
      <c r="B299" s="105">
        <v>0.36944444444444446</v>
      </c>
      <c r="C299" s="1" t="s">
        <v>111</v>
      </c>
      <c r="D299" s="146" t="s">
        <v>75</v>
      </c>
      <c r="E299" s="146"/>
      <c r="F299" s="13">
        <v>7.08</v>
      </c>
      <c r="G299" s="13">
        <v>63.19</v>
      </c>
      <c r="H299" s="13">
        <v>101.7</v>
      </c>
      <c r="I299" s="13">
        <v>329</v>
      </c>
      <c r="J299" s="13" t="s">
        <v>167</v>
      </c>
    </row>
    <row r="300" spans="1:10" x14ac:dyDescent="0.2">
      <c r="A300" s="145">
        <v>41164</v>
      </c>
      <c r="B300" s="105">
        <v>0.375</v>
      </c>
      <c r="C300" s="1" t="s">
        <v>119</v>
      </c>
      <c r="D300" s="1" t="s">
        <v>117</v>
      </c>
      <c r="E300" s="1"/>
      <c r="F300" s="13">
        <v>8.8049999999999997</v>
      </c>
      <c r="G300" s="13">
        <v>50.81</v>
      </c>
      <c r="H300" s="13">
        <v>81.77</v>
      </c>
      <c r="I300" s="13">
        <v>383</v>
      </c>
      <c r="J300" s="13" t="s">
        <v>167</v>
      </c>
    </row>
    <row r="301" spans="1:10" x14ac:dyDescent="0.2">
      <c r="A301" s="145">
        <v>41164</v>
      </c>
      <c r="B301" s="105">
        <v>0.39305555555555555</v>
      </c>
      <c r="C301" s="1" t="s">
        <v>58</v>
      </c>
      <c r="D301" s="1" t="s">
        <v>222</v>
      </c>
      <c r="E301" s="1"/>
      <c r="F301" s="13">
        <v>6.2619999999999996</v>
      </c>
      <c r="G301" s="13">
        <v>71.44</v>
      </c>
      <c r="H301" s="13">
        <v>114.98</v>
      </c>
      <c r="I301" s="13">
        <v>452</v>
      </c>
      <c r="J301" s="13" t="s">
        <v>167</v>
      </c>
    </row>
    <row r="302" spans="1:10" x14ac:dyDescent="0.2">
      <c r="A302" s="145">
        <v>41164</v>
      </c>
      <c r="B302" s="105">
        <v>0.39444444444444443</v>
      </c>
      <c r="C302" s="1" t="s">
        <v>71</v>
      </c>
      <c r="D302" s="146" t="s">
        <v>72</v>
      </c>
      <c r="E302" s="146"/>
      <c r="F302" s="13">
        <v>6.7640000000000002</v>
      </c>
      <c r="G302" s="13">
        <v>66.14</v>
      </c>
      <c r="H302" s="13">
        <v>106.45</v>
      </c>
      <c r="I302" s="13">
        <v>540</v>
      </c>
      <c r="J302" s="13" t="s">
        <v>167</v>
      </c>
    </row>
    <row r="303" spans="1:10" x14ac:dyDescent="0.2">
      <c r="A303" s="145">
        <v>41164</v>
      </c>
      <c r="B303" s="105">
        <v>0.41666666666666669</v>
      </c>
      <c r="C303" s="1" t="s">
        <v>80</v>
      </c>
      <c r="D303" s="1" t="s">
        <v>70</v>
      </c>
      <c r="E303" s="1"/>
      <c r="F303" s="13">
        <v>7.6150000000000002</v>
      </c>
      <c r="G303" s="13">
        <v>58.75</v>
      </c>
      <c r="H303" s="13">
        <v>94.55</v>
      </c>
      <c r="I303" s="13">
        <v>659</v>
      </c>
      <c r="J303" s="13" t="s">
        <v>167</v>
      </c>
    </row>
    <row r="304" spans="1:10" x14ac:dyDescent="0.2">
      <c r="A304" s="145">
        <v>41164</v>
      </c>
      <c r="B304" s="105">
        <v>0.41666666666666669</v>
      </c>
      <c r="C304" s="1" t="s">
        <v>116</v>
      </c>
      <c r="D304" s="1" t="s">
        <v>117</v>
      </c>
      <c r="E304" s="1"/>
      <c r="F304" s="13">
        <v>11.018000000000001</v>
      </c>
      <c r="G304" s="13">
        <v>40.61</v>
      </c>
      <c r="H304" s="13">
        <v>65.349999999999994</v>
      </c>
      <c r="I304" s="13">
        <v>493</v>
      </c>
      <c r="J304" s="13" t="s">
        <v>167</v>
      </c>
    </row>
    <row r="305" spans="1:10" x14ac:dyDescent="0.2">
      <c r="A305" s="145">
        <v>41164</v>
      </c>
      <c r="B305" s="105">
        <v>0.75277777777777777</v>
      </c>
      <c r="C305" s="1" t="s">
        <v>68</v>
      </c>
      <c r="D305" s="1" t="s">
        <v>59</v>
      </c>
      <c r="E305" s="1"/>
      <c r="F305" s="13">
        <v>6.93</v>
      </c>
      <c r="G305" s="13">
        <v>64.56</v>
      </c>
      <c r="H305" s="13">
        <v>103.9</v>
      </c>
      <c r="I305" s="13">
        <v>429</v>
      </c>
      <c r="J305" s="13" t="s">
        <v>167</v>
      </c>
    </row>
    <row r="306" spans="1:10" x14ac:dyDescent="0.2">
      <c r="A306" s="145">
        <v>41164</v>
      </c>
      <c r="B306" s="13" t="s">
        <v>224</v>
      </c>
      <c r="C306" s="1" t="s">
        <v>73</v>
      </c>
      <c r="D306" s="1" t="s">
        <v>104</v>
      </c>
      <c r="E306" s="1"/>
      <c r="F306" s="13">
        <v>5.8760000000000003</v>
      </c>
      <c r="G306" s="13">
        <v>76.14</v>
      </c>
      <c r="H306" s="13">
        <v>122.53</v>
      </c>
      <c r="I306" s="13">
        <v>509</v>
      </c>
      <c r="J306" s="13" t="s">
        <v>167</v>
      </c>
    </row>
    <row r="307" spans="1:10" x14ac:dyDescent="0.2">
      <c r="A307" s="145">
        <v>41164</v>
      </c>
      <c r="B307" s="105">
        <v>0.75694444444444453</v>
      </c>
      <c r="C307" s="1" t="s">
        <v>225</v>
      </c>
      <c r="D307" s="1" t="s">
        <v>70</v>
      </c>
      <c r="E307" s="1"/>
      <c r="F307" s="13">
        <v>7.3529999999999998</v>
      </c>
      <c r="G307" s="13">
        <v>60.84</v>
      </c>
      <c r="H307" s="13">
        <v>97.92</v>
      </c>
      <c r="I307" s="13">
        <v>405</v>
      </c>
      <c r="J307" s="13" t="s">
        <v>167</v>
      </c>
    </row>
    <row r="308" spans="1:10" x14ac:dyDescent="0.2">
      <c r="A308" s="145">
        <v>41164</v>
      </c>
      <c r="B308" s="105">
        <v>0.75624999999999998</v>
      </c>
      <c r="C308" s="1" t="s">
        <v>71</v>
      </c>
      <c r="D308" s="1" t="s">
        <v>72</v>
      </c>
      <c r="E308" s="1"/>
      <c r="F308" s="13">
        <v>7.7910000000000004</v>
      </c>
      <c r="G308" s="13">
        <v>57.42</v>
      </c>
      <c r="H308" s="13">
        <v>92.41</v>
      </c>
      <c r="I308" s="13">
        <v>406</v>
      </c>
      <c r="J308" s="13" t="s">
        <v>167</v>
      </c>
    </row>
    <row r="309" spans="1:10" x14ac:dyDescent="0.2">
      <c r="A309" s="145">
        <v>41164</v>
      </c>
      <c r="B309" s="105">
        <v>0.75763888888888886</v>
      </c>
      <c r="C309" s="1" t="s">
        <v>14</v>
      </c>
      <c r="D309" s="1" t="s">
        <v>66</v>
      </c>
      <c r="E309" s="1"/>
      <c r="F309" s="13">
        <v>7.01</v>
      </c>
      <c r="G309" s="13">
        <v>63.82</v>
      </c>
      <c r="H309" s="13">
        <v>102.71</v>
      </c>
      <c r="I309" s="13">
        <v>359</v>
      </c>
      <c r="J309" s="13" t="s">
        <v>167</v>
      </c>
    </row>
    <row r="310" spans="1:10" x14ac:dyDescent="0.2">
      <c r="A310" s="104">
        <v>41165</v>
      </c>
      <c r="B310" s="111">
        <v>0.34791666666666665</v>
      </c>
      <c r="C310" s="1" t="s">
        <v>228</v>
      </c>
      <c r="D310" s="1" t="s">
        <v>91</v>
      </c>
      <c r="E310" s="1"/>
      <c r="F310" s="106">
        <v>6.5049999999999999</v>
      </c>
      <c r="G310" s="13">
        <v>68.78</v>
      </c>
      <c r="H310" s="13">
        <v>110.68</v>
      </c>
      <c r="I310" s="106">
        <v>344</v>
      </c>
      <c r="J310" s="13" t="s">
        <v>167</v>
      </c>
    </row>
    <row r="311" spans="1:10" x14ac:dyDescent="0.2">
      <c r="A311" s="104">
        <v>41165</v>
      </c>
      <c r="B311" s="13" t="s">
        <v>643</v>
      </c>
      <c r="C311" s="1" t="s">
        <v>73</v>
      </c>
      <c r="D311" s="1" t="s">
        <v>104</v>
      </c>
      <c r="E311" s="1"/>
      <c r="F311" s="13">
        <v>5.875</v>
      </c>
      <c r="G311" s="13">
        <v>76.150000000000006</v>
      </c>
      <c r="H311" s="13">
        <v>122.55</v>
      </c>
      <c r="I311" s="13">
        <v>664</v>
      </c>
      <c r="J311" s="13" t="s">
        <v>167</v>
      </c>
    </row>
    <row r="312" spans="1:10" x14ac:dyDescent="0.2">
      <c r="A312" s="104">
        <v>41165</v>
      </c>
      <c r="B312" s="13" t="s">
        <v>643</v>
      </c>
      <c r="C312" s="1" t="s">
        <v>14</v>
      </c>
      <c r="D312" s="1" t="s">
        <v>66</v>
      </c>
      <c r="E312" s="1"/>
      <c r="F312" s="13">
        <v>6.9139999999999997</v>
      </c>
      <c r="G312" s="13">
        <v>64.709999999999994</v>
      </c>
      <c r="H312" s="13">
        <v>104.14</v>
      </c>
      <c r="I312" s="13">
        <v>512</v>
      </c>
      <c r="J312" s="13" t="s">
        <v>167</v>
      </c>
    </row>
    <row r="313" spans="1:10" x14ac:dyDescent="0.2">
      <c r="A313" s="104">
        <v>41165</v>
      </c>
      <c r="B313" s="13" t="s">
        <v>644</v>
      </c>
      <c r="C313" s="1" t="s">
        <v>109</v>
      </c>
      <c r="D313" s="1" t="s">
        <v>110</v>
      </c>
      <c r="E313" s="1"/>
      <c r="F313" s="13">
        <v>6.3490000000000002</v>
      </c>
      <c r="G313" s="13">
        <v>70.47</v>
      </c>
      <c r="H313" s="13">
        <v>113.4</v>
      </c>
      <c r="I313" s="13">
        <v>404</v>
      </c>
      <c r="J313" s="13" t="s">
        <v>167</v>
      </c>
    </row>
    <row r="314" spans="1:10" x14ac:dyDescent="0.2">
      <c r="A314" s="104">
        <v>41165</v>
      </c>
      <c r="B314" s="105">
        <v>0.76458333333333339</v>
      </c>
      <c r="C314" s="1" t="s">
        <v>78</v>
      </c>
      <c r="D314" s="1" t="s">
        <v>102</v>
      </c>
      <c r="E314" s="1"/>
      <c r="F314" s="13">
        <v>6.4809999999999999</v>
      </c>
      <c r="G314" s="13">
        <v>69.03</v>
      </c>
      <c r="H314" s="13">
        <v>111.09</v>
      </c>
      <c r="I314" s="13">
        <v>340</v>
      </c>
      <c r="J314" s="13" t="s">
        <v>167</v>
      </c>
    </row>
    <row r="315" spans="1:10" x14ac:dyDescent="0.2">
      <c r="A315" s="104">
        <v>41165</v>
      </c>
      <c r="B315" s="105">
        <v>0.76597222222222217</v>
      </c>
      <c r="C315" s="1" t="s">
        <v>27</v>
      </c>
      <c r="D315" s="1" t="s">
        <v>108</v>
      </c>
      <c r="E315" s="1"/>
      <c r="F315" s="13">
        <v>6.5179999999999998</v>
      </c>
      <c r="G315" s="13">
        <v>68.64</v>
      </c>
      <c r="H315" s="13">
        <v>110.46</v>
      </c>
      <c r="I315" s="13">
        <v>335</v>
      </c>
      <c r="J315" s="13" t="s">
        <v>167</v>
      </c>
    </row>
    <row r="316" spans="1:10" x14ac:dyDescent="0.2">
      <c r="A316" s="145">
        <v>41166</v>
      </c>
      <c r="B316" s="111">
        <v>0.30763888888888891</v>
      </c>
      <c r="C316" s="1" t="s">
        <v>107</v>
      </c>
      <c r="D316" s="1" t="s">
        <v>113</v>
      </c>
      <c r="E316" s="1"/>
      <c r="F316" s="106">
        <v>11.369</v>
      </c>
      <c r="G316" s="13">
        <v>39.35</v>
      </c>
      <c r="H316" s="13">
        <v>63.33</v>
      </c>
      <c r="I316" s="106">
        <v>536</v>
      </c>
      <c r="J316" s="13" t="s">
        <v>167</v>
      </c>
    </row>
    <row r="317" spans="1:10" x14ac:dyDescent="0.2">
      <c r="A317" s="145">
        <v>41166</v>
      </c>
      <c r="B317" s="111">
        <v>0.30902777777777779</v>
      </c>
      <c r="C317" s="1" t="s">
        <v>99</v>
      </c>
      <c r="D317" s="1" t="s">
        <v>100</v>
      </c>
      <c r="E317" s="1"/>
      <c r="F317" s="106">
        <v>10.949</v>
      </c>
      <c r="G317" s="13">
        <v>40.86</v>
      </c>
      <c r="H317" s="13">
        <v>65.760000000000005</v>
      </c>
      <c r="I317" s="106">
        <v>600</v>
      </c>
      <c r="J317" s="13" t="s">
        <v>167</v>
      </c>
    </row>
    <row r="318" spans="1:10" x14ac:dyDescent="0.2">
      <c r="A318" s="145">
        <v>41166</v>
      </c>
      <c r="B318" s="111">
        <v>0.31319444444444444</v>
      </c>
      <c r="C318" s="1" t="s">
        <v>87</v>
      </c>
      <c r="D318" s="1" t="s">
        <v>95</v>
      </c>
      <c r="E318" s="1"/>
      <c r="F318" s="106">
        <v>13.707000000000001</v>
      </c>
      <c r="G318" s="13">
        <v>32.64</v>
      </c>
      <c r="H318" s="13">
        <v>52.53</v>
      </c>
      <c r="I318" s="106">
        <v>524</v>
      </c>
      <c r="J318" s="13" t="s">
        <v>167</v>
      </c>
    </row>
    <row r="319" spans="1:10" ht="13.5" thickBot="1" x14ac:dyDescent="0.25">
      <c r="A319" s="98">
        <v>41166</v>
      </c>
      <c r="B319" s="335">
        <v>0.32708333333333334</v>
      </c>
      <c r="C319" s="99" t="s">
        <v>62</v>
      </c>
      <c r="D319" s="99" t="s">
        <v>63</v>
      </c>
      <c r="E319" s="99"/>
      <c r="F319" s="394">
        <v>7.3769999999999998</v>
      </c>
      <c r="G319" s="336">
        <v>60.65</v>
      </c>
      <c r="H319" s="336">
        <v>97.6</v>
      </c>
      <c r="I319" s="394">
        <v>420</v>
      </c>
      <c r="J319" s="253" t="s">
        <v>167</v>
      </c>
    </row>
    <row r="320" spans="1:10" ht="13.5" thickBot="1" x14ac:dyDescent="0.25">
      <c r="A320" s="112">
        <v>41166</v>
      </c>
      <c r="B320" s="348">
        <v>0.34861111111111115</v>
      </c>
      <c r="C320" s="113" t="s">
        <v>119</v>
      </c>
      <c r="D320" s="113" t="s">
        <v>117</v>
      </c>
      <c r="E320" s="113"/>
      <c r="F320" s="356">
        <v>10.069000000000001</v>
      </c>
      <c r="G320" s="338">
        <v>44.43</v>
      </c>
      <c r="H320" s="338">
        <v>71.510000000000005</v>
      </c>
      <c r="I320" s="356">
        <v>563</v>
      </c>
      <c r="J320" s="255" t="s">
        <v>167</v>
      </c>
    </row>
    <row r="321" spans="1:10" x14ac:dyDescent="0.2">
      <c r="A321" s="147">
        <v>41166</v>
      </c>
      <c r="B321" s="538">
        <v>0.35000000000000003</v>
      </c>
      <c r="C321" s="148" t="s">
        <v>14</v>
      </c>
      <c r="D321" s="148" t="s">
        <v>66</v>
      </c>
      <c r="E321" s="148"/>
      <c r="F321" s="557">
        <v>7.04</v>
      </c>
      <c r="G321" s="412">
        <v>63.55</v>
      </c>
      <c r="H321" s="412">
        <v>102.27</v>
      </c>
      <c r="I321" s="557">
        <v>629</v>
      </c>
      <c r="J321" s="258" t="s">
        <v>167</v>
      </c>
    </row>
    <row r="322" spans="1:10" x14ac:dyDescent="0.2">
      <c r="A322" s="107">
        <v>41166</v>
      </c>
      <c r="B322" s="330">
        <v>0.35069444444444442</v>
      </c>
      <c r="C322" s="108" t="s">
        <v>69</v>
      </c>
      <c r="D322" s="108" t="s">
        <v>70</v>
      </c>
      <c r="E322" s="108"/>
      <c r="F322" s="350">
        <v>7.1609999999999996</v>
      </c>
      <c r="G322" s="345">
        <v>62.48</v>
      </c>
      <c r="H322" s="345">
        <v>100.54</v>
      </c>
      <c r="I322" s="350">
        <v>453</v>
      </c>
      <c r="J322" s="256" t="s">
        <v>167</v>
      </c>
    </row>
    <row r="323" spans="1:10" x14ac:dyDescent="0.2">
      <c r="A323" s="107">
        <v>41166</v>
      </c>
      <c r="B323" s="330">
        <v>0.3527777777777778</v>
      </c>
      <c r="C323" s="108" t="s">
        <v>112</v>
      </c>
      <c r="D323" s="383" t="s">
        <v>98</v>
      </c>
      <c r="E323" s="383"/>
      <c r="F323" s="350">
        <v>9.0440000000000005</v>
      </c>
      <c r="G323" s="345">
        <v>49.47</v>
      </c>
      <c r="H323" s="345">
        <v>79.61</v>
      </c>
      <c r="I323" s="350">
        <v>552</v>
      </c>
      <c r="J323" s="256" t="s">
        <v>167</v>
      </c>
    </row>
    <row r="324" spans="1:10" x14ac:dyDescent="0.2">
      <c r="A324" s="145">
        <v>41166</v>
      </c>
      <c r="B324" s="111">
        <v>0.36805555555555558</v>
      </c>
      <c r="C324" s="1" t="s">
        <v>71</v>
      </c>
      <c r="D324" s="146" t="s">
        <v>72</v>
      </c>
      <c r="E324" s="146"/>
      <c r="F324" s="106">
        <v>7.5380000000000003</v>
      </c>
      <c r="G324" s="13">
        <v>59.35</v>
      </c>
      <c r="H324" s="13">
        <v>95.52</v>
      </c>
      <c r="I324" s="106">
        <v>374</v>
      </c>
      <c r="J324" s="13" t="s">
        <v>167</v>
      </c>
    </row>
    <row r="325" spans="1:10" x14ac:dyDescent="0.2">
      <c r="A325" s="145">
        <v>41166</v>
      </c>
      <c r="B325" s="111">
        <v>0.37152777777777773</v>
      </c>
      <c r="C325" s="1" t="s">
        <v>114</v>
      </c>
      <c r="D325" s="1" t="s">
        <v>120</v>
      </c>
      <c r="E325" s="1"/>
      <c r="F325" s="106">
        <v>7.9370000000000003</v>
      </c>
      <c r="G325" s="13">
        <v>56.37</v>
      </c>
      <c r="H325" s="13">
        <v>90.71</v>
      </c>
      <c r="I325" s="106">
        <v>451</v>
      </c>
      <c r="J325" s="13" t="s">
        <v>167</v>
      </c>
    </row>
    <row r="326" spans="1:10" x14ac:dyDescent="0.2">
      <c r="A326" s="145">
        <v>41166</v>
      </c>
      <c r="B326" s="105">
        <v>0.38680555555555557</v>
      </c>
      <c r="C326" s="1" t="s">
        <v>36</v>
      </c>
      <c r="D326" s="1" t="s">
        <v>66</v>
      </c>
      <c r="E326" s="1"/>
      <c r="F326" s="13">
        <v>6.9859999999999998</v>
      </c>
      <c r="G326" s="13">
        <v>64.040000000000006</v>
      </c>
      <c r="H326" s="13">
        <v>103.06</v>
      </c>
      <c r="I326" s="13">
        <v>358</v>
      </c>
      <c r="J326" s="13" t="s">
        <v>167</v>
      </c>
    </row>
    <row r="327" spans="1:10" x14ac:dyDescent="0.2">
      <c r="A327" s="104">
        <v>41166</v>
      </c>
      <c r="B327" s="1"/>
      <c r="C327" s="1" t="s">
        <v>36</v>
      </c>
      <c r="D327" s="1" t="s">
        <v>66</v>
      </c>
      <c r="E327" s="1"/>
      <c r="F327" s="13">
        <v>9.2639999999999993</v>
      </c>
      <c r="G327" s="13">
        <v>48.29</v>
      </c>
      <c r="H327" s="13">
        <v>77.72</v>
      </c>
      <c r="I327" s="140">
        <v>732</v>
      </c>
      <c r="J327" s="13" t="s">
        <v>167</v>
      </c>
    </row>
    <row r="328" spans="1:10" x14ac:dyDescent="0.2">
      <c r="A328" s="104">
        <v>41166</v>
      </c>
      <c r="B328" s="1"/>
      <c r="C328" s="1" t="s">
        <v>62</v>
      </c>
      <c r="D328" s="1" t="s">
        <v>63</v>
      </c>
      <c r="E328" s="1"/>
      <c r="F328" s="167">
        <v>5.8739999999999997</v>
      </c>
      <c r="G328" s="13">
        <v>76.16</v>
      </c>
      <c r="H328" s="13">
        <v>122.57</v>
      </c>
      <c r="I328" s="167">
        <v>389</v>
      </c>
      <c r="J328" s="13" t="s">
        <v>167</v>
      </c>
    </row>
    <row r="329" spans="1:10" x14ac:dyDescent="0.2">
      <c r="A329" s="145">
        <v>41167</v>
      </c>
      <c r="B329" s="105">
        <v>0.33888888888888885</v>
      </c>
      <c r="C329" s="1" t="s">
        <v>228</v>
      </c>
      <c r="D329" s="1" t="s">
        <v>91</v>
      </c>
      <c r="E329" s="1"/>
      <c r="F329" s="13">
        <v>6.6379999999999999</v>
      </c>
      <c r="G329" s="13">
        <v>67.400000000000006</v>
      </c>
      <c r="H329" s="13">
        <v>108.47</v>
      </c>
      <c r="I329" s="13">
        <v>410</v>
      </c>
      <c r="J329" s="13" t="s">
        <v>167</v>
      </c>
    </row>
    <row r="330" spans="1:10" x14ac:dyDescent="0.2">
      <c r="A330" s="145">
        <v>41167</v>
      </c>
      <c r="B330" s="105">
        <v>0.34166666666666662</v>
      </c>
      <c r="C330" s="1" t="s">
        <v>14</v>
      </c>
      <c r="D330" s="1" t="s">
        <v>66</v>
      </c>
      <c r="E330" s="1"/>
      <c r="F330" s="13">
        <v>6.407</v>
      </c>
      <c r="G330" s="13">
        <v>69.83</v>
      </c>
      <c r="H330" s="13">
        <v>112.38</v>
      </c>
      <c r="I330" s="13">
        <v>558</v>
      </c>
      <c r="J330" s="13" t="s">
        <v>167</v>
      </c>
    </row>
    <row r="331" spans="1:10" x14ac:dyDescent="0.2">
      <c r="A331" s="145">
        <v>41167</v>
      </c>
      <c r="B331" s="105">
        <v>0.34375</v>
      </c>
      <c r="C331" s="1" t="s">
        <v>106</v>
      </c>
      <c r="D331" s="1" t="s">
        <v>70</v>
      </c>
      <c r="E331" s="1"/>
      <c r="F331" s="13">
        <v>7.5590000000000002</v>
      </c>
      <c r="G331" s="13">
        <v>59.19</v>
      </c>
      <c r="H331" s="13">
        <v>95.25</v>
      </c>
      <c r="I331" s="13">
        <v>603</v>
      </c>
      <c r="J331" s="13" t="s">
        <v>167</v>
      </c>
    </row>
    <row r="332" spans="1:10" x14ac:dyDescent="0.2">
      <c r="A332" s="145">
        <v>41167</v>
      </c>
      <c r="B332" s="105">
        <v>0.3444444444444445</v>
      </c>
      <c r="C332" s="1" t="s">
        <v>119</v>
      </c>
      <c r="D332" s="1" t="s">
        <v>117</v>
      </c>
      <c r="E332" s="1"/>
      <c r="F332" s="13">
        <v>8.3030000000000008</v>
      </c>
      <c r="G332" s="13">
        <v>53.88</v>
      </c>
      <c r="H332" s="13">
        <v>86.72</v>
      </c>
      <c r="I332" s="13">
        <v>545</v>
      </c>
      <c r="J332" s="13" t="s">
        <v>167</v>
      </c>
    </row>
    <row r="333" spans="1:10" x14ac:dyDescent="0.2">
      <c r="A333" s="145">
        <v>41167</v>
      </c>
      <c r="B333" s="105">
        <v>0.3666666666666667</v>
      </c>
      <c r="C333" s="1" t="s">
        <v>68</v>
      </c>
      <c r="D333" s="1" t="s">
        <v>59</v>
      </c>
      <c r="E333" s="1"/>
      <c r="F333" s="13">
        <v>7.0220000000000002</v>
      </c>
      <c r="G333" s="13">
        <v>63.71</v>
      </c>
      <c r="H333" s="13">
        <v>102.54</v>
      </c>
      <c r="I333" s="13">
        <v>830</v>
      </c>
      <c r="J333" s="13" t="s">
        <v>167</v>
      </c>
    </row>
    <row r="334" spans="1:10" x14ac:dyDescent="0.2">
      <c r="A334" s="145">
        <v>41167</v>
      </c>
      <c r="B334" s="105">
        <v>0.38819444444444445</v>
      </c>
      <c r="C334" s="1" t="s">
        <v>36</v>
      </c>
      <c r="D334" s="1" t="s">
        <v>66</v>
      </c>
      <c r="E334" s="1"/>
      <c r="F334" s="13">
        <v>7.3360000000000003</v>
      </c>
      <c r="G334" s="13">
        <v>60.99</v>
      </c>
      <c r="H334" s="13">
        <v>98.15</v>
      </c>
      <c r="I334" s="13">
        <v>699</v>
      </c>
      <c r="J334" s="13" t="s">
        <v>167</v>
      </c>
    </row>
    <row r="335" spans="1:10" x14ac:dyDescent="0.2">
      <c r="A335" s="145">
        <v>41167</v>
      </c>
      <c r="B335" s="105">
        <v>0.39027777777777778</v>
      </c>
      <c r="C335" s="1" t="s">
        <v>81</v>
      </c>
      <c r="D335" s="1" t="s">
        <v>70</v>
      </c>
      <c r="E335" s="1"/>
      <c r="F335" s="13">
        <v>7.2380000000000004</v>
      </c>
      <c r="G335" s="13">
        <v>61.81</v>
      </c>
      <c r="H335" s="13">
        <v>99.48</v>
      </c>
      <c r="I335" s="13">
        <v>593</v>
      </c>
      <c r="J335" s="13" t="s">
        <v>167</v>
      </c>
    </row>
    <row r="336" spans="1:10" x14ac:dyDescent="0.2">
      <c r="A336" s="145">
        <v>41167</v>
      </c>
      <c r="B336" s="105">
        <v>0.39444444444444443</v>
      </c>
      <c r="C336" s="1" t="s">
        <v>116</v>
      </c>
      <c r="D336" s="1" t="s">
        <v>117</v>
      </c>
      <c r="E336" s="1"/>
      <c r="F336" s="13">
        <v>9.7080000000000002</v>
      </c>
      <c r="G336" s="13">
        <v>46.08</v>
      </c>
      <c r="H336" s="13">
        <v>74.17</v>
      </c>
      <c r="I336" s="13">
        <v>648</v>
      </c>
      <c r="J336" s="13" t="s">
        <v>167</v>
      </c>
    </row>
    <row r="337" spans="1:10" x14ac:dyDescent="0.2">
      <c r="A337" s="104">
        <v>41167</v>
      </c>
      <c r="B337" s="105">
        <v>0.23750000000000002</v>
      </c>
      <c r="C337" s="1" t="s">
        <v>14</v>
      </c>
      <c r="D337" s="1" t="s">
        <v>66</v>
      </c>
      <c r="E337" s="1"/>
      <c r="F337" s="13">
        <v>9.7200000000000006</v>
      </c>
      <c r="G337" s="13">
        <v>46.03</v>
      </c>
      <c r="H337" s="13">
        <v>74.069999999999993</v>
      </c>
      <c r="I337" s="13">
        <v>1093</v>
      </c>
      <c r="J337" s="13" t="s">
        <v>167</v>
      </c>
    </row>
    <row r="338" spans="1:10" x14ac:dyDescent="0.2">
      <c r="A338" s="104">
        <v>41167</v>
      </c>
      <c r="B338" s="105">
        <v>0.2388888888888889</v>
      </c>
      <c r="C338" s="1" t="s">
        <v>236</v>
      </c>
      <c r="D338" s="1" t="s">
        <v>70</v>
      </c>
      <c r="E338" s="1"/>
      <c r="F338" s="13">
        <v>6.87</v>
      </c>
      <c r="G338" s="13">
        <v>65.12</v>
      </c>
      <c r="H338" s="13">
        <v>104.8</v>
      </c>
      <c r="I338" s="13">
        <v>842</v>
      </c>
      <c r="J338" s="13" t="s">
        <v>167</v>
      </c>
    </row>
    <row r="339" spans="1:10" x14ac:dyDescent="0.2">
      <c r="A339" s="104">
        <v>41167</v>
      </c>
      <c r="B339" s="105">
        <v>0.24027777777777778</v>
      </c>
      <c r="C339" s="1" t="s">
        <v>237</v>
      </c>
      <c r="D339" s="1" t="s">
        <v>72</v>
      </c>
      <c r="E339" s="1"/>
      <c r="F339" s="13">
        <v>10.081</v>
      </c>
      <c r="G339" s="13">
        <v>44.38</v>
      </c>
      <c r="H339" s="13">
        <v>71.42</v>
      </c>
      <c r="I339" s="13">
        <v>866</v>
      </c>
      <c r="J339" s="13" t="s">
        <v>167</v>
      </c>
    </row>
    <row r="340" spans="1:10" x14ac:dyDescent="0.2">
      <c r="A340" s="104">
        <v>41167</v>
      </c>
      <c r="B340" s="105">
        <v>0.26458333333333334</v>
      </c>
      <c r="C340" s="1" t="s">
        <v>30</v>
      </c>
      <c r="D340" s="1" t="s">
        <v>238</v>
      </c>
      <c r="E340" s="1"/>
      <c r="F340" s="13">
        <v>6.5890000000000004</v>
      </c>
      <c r="G340" s="13">
        <v>67.900000000000006</v>
      </c>
      <c r="H340" s="13">
        <v>109.27</v>
      </c>
      <c r="I340" s="13">
        <v>396</v>
      </c>
      <c r="J340" s="13" t="s">
        <v>167</v>
      </c>
    </row>
    <row r="341" spans="1:10" x14ac:dyDescent="0.2">
      <c r="A341" s="104">
        <v>41167</v>
      </c>
      <c r="B341" s="105">
        <v>0.26527777777777778</v>
      </c>
      <c r="C341" s="1" t="s">
        <v>103</v>
      </c>
      <c r="D341" s="1" t="s">
        <v>239</v>
      </c>
      <c r="E341" s="1"/>
      <c r="F341" s="13">
        <v>6.43</v>
      </c>
      <c r="G341" s="13">
        <v>69.58</v>
      </c>
      <c r="H341" s="13">
        <v>111.98</v>
      </c>
      <c r="I341" s="13">
        <v>363</v>
      </c>
      <c r="J341" s="13" t="s">
        <v>167</v>
      </c>
    </row>
    <row r="342" spans="1:10" x14ac:dyDescent="0.2">
      <c r="A342" s="104">
        <v>41167</v>
      </c>
      <c r="B342" s="105">
        <v>0.2673611111111111</v>
      </c>
      <c r="C342" s="1" t="s">
        <v>240</v>
      </c>
      <c r="D342" s="1" t="s">
        <v>241</v>
      </c>
      <c r="E342" s="1"/>
      <c r="F342" s="13">
        <v>11.209</v>
      </c>
      <c r="G342" s="13">
        <v>39.909999999999997</v>
      </c>
      <c r="H342" s="13">
        <v>64.23</v>
      </c>
      <c r="I342" s="13">
        <v>352</v>
      </c>
      <c r="J342" s="13" t="s">
        <v>167</v>
      </c>
    </row>
    <row r="343" spans="1:10" x14ac:dyDescent="0.2">
      <c r="A343" s="104">
        <v>41167</v>
      </c>
      <c r="B343" s="105">
        <v>0.26944444444444443</v>
      </c>
      <c r="C343" s="1" t="s">
        <v>27</v>
      </c>
      <c r="D343" s="1" t="s">
        <v>108</v>
      </c>
      <c r="E343" s="1"/>
      <c r="F343" s="13">
        <v>6.694</v>
      </c>
      <c r="G343" s="13">
        <v>66.83</v>
      </c>
      <c r="H343" s="13">
        <v>107.56</v>
      </c>
      <c r="I343" s="13">
        <v>375</v>
      </c>
      <c r="J343" s="13" t="s">
        <v>167</v>
      </c>
    </row>
    <row r="344" spans="1:10" x14ac:dyDescent="0.2">
      <c r="A344" s="104">
        <v>41167</v>
      </c>
      <c r="B344" s="105">
        <v>0.28958333333333336</v>
      </c>
      <c r="C344" s="1" t="s">
        <v>62</v>
      </c>
      <c r="D344" s="1" t="s">
        <v>63</v>
      </c>
      <c r="E344" s="1"/>
      <c r="F344" s="13">
        <v>6.1470000000000002</v>
      </c>
      <c r="G344" s="13">
        <v>72.78</v>
      </c>
      <c r="H344" s="13">
        <v>117.13</v>
      </c>
      <c r="I344" s="13">
        <v>494</v>
      </c>
      <c r="J344" s="13" t="s">
        <v>167</v>
      </c>
    </row>
    <row r="345" spans="1:10" x14ac:dyDescent="0.2">
      <c r="A345" s="145">
        <v>40798</v>
      </c>
      <c r="B345" s="13"/>
      <c r="C345" s="1" t="s">
        <v>243</v>
      </c>
      <c r="D345" s="1" t="s">
        <v>129</v>
      </c>
      <c r="E345" s="1"/>
      <c r="F345" s="13" t="s">
        <v>244</v>
      </c>
      <c r="G345" s="13">
        <v>46.32</v>
      </c>
      <c r="H345" s="13">
        <v>74.55</v>
      </c>
      <c r="I345" s="13">
        <v>665</v>
      </c>
      <c r="J345" s="13" t="s">
        <v>245</v>
      </c>
    </row>
    <row r="346" spans="1:10" x14ac:dyDescent="0.2">
      <c r="A346" s="145">
        <v>40798</v>
      </c>
      <c r="B346" s="13"/>
      <c r="C346" s="1" t="s">
        <v>246</v>
      </c>
      <c r="D346" s="1" t="s">
        <v>93</v>
      </c>
      <c r="E346" s="1"/>
      <c r="F346" s="13">
        <v>8.9320000000000004</v>
      </c>
      <c r="G346" s="13">
        <v>50.09</v>
      </c>
      <c r="H346" s="13">
        <v>80.61</v>
      </c>
      <c r="I346" s="13">
        <v>399</v>
      </c>
      <c r="J346" s="13" t="s">
        <v>245</v>
      </c>
    </row>
    <row r="347" spans="1:10" x14ac:dyDescent="0.2">
      <c r="A347" s="107">
        <v>40798</v>
      </c>
      <c r="B347" s="345"/>
      <c r="C347" s="108" t="s">
        <v>130</v>
      </c>
      <c r="D347" s="108" t="s">
        <v>672</v>
      </c>
      <c r="E347" s="108"/>
      <c r="F347" s="345">
        <v>8.8190000000000008</v>
      </c>
      <c r="G347" s="345">
        <v>50.73</v>
      </c>
      <c r="H347" s="345">
        <v>81.64</v>
      </c>
      <c r="I347" s="345">
        <v>432</v>
      </c>
      <c r="J347" s="256" t="s">
        <v>245</v>
      </c>
    </row>
    <row r="348" spans="1:10" x14ac:dyDescent="0.2">
      <c r="A348" s="107">
        <v>40798</v>
      </c>
      <c r="B348" s="345"/>
      <c r="C348" s="108" t="s">
        <v>247</v>
      </c>
      <c r="D348" s="108" t="s">
        <v>70</v>
      </c>
      <c r="E348" s="108"/>
      <c r="F348" s="345">
        <v>8.6430000000000007</v>
      </c>
      <c r="G348" s="345">
        <v>51.76</v>
      </c>
      <c r="H348" s="345">
        <v>83.3</v>
      </c>
      <c r="I348" s="345">
        <v>429</v>
      </c>
      <c r="J348" s="256" t="s">
        <v>245</v>
      </c>
    </row>
    <row r="349" spans="1:10" x14ac:dyDescent="0.2">
      <c r="A349" s="145">
        <v>40798</v>
      </c>
      <c r="B349" s="13"/>
      <c r="C349" s="1" t="s">
        <v>131</v>
      </c>
      <c r="D349" s="1" t="s">
        <v>70</v>
      </c>
      <c r="E349" s="1"/>
      <c r="F349" s="13">
        <v>8.5470000000000006</v>
      </c>
      <c r="G349" s="13">
        <v>52.34</v>
      </c>
      <c r="H349" s="13">
        <v>84.24</v>
      </c>
      <c r="I349" s="13">
        <v>429</v>
      </c>
      <c r="J349" s="13" t="s">
        <v>245</v>
      </c>
    </row>
    <row r="350" spans="1:10" x14ac:dyDescent="0.2">
      <c r="A350" s="145">
        <v>40798</v>
      </c>
      <c r="B350" s="13"/>
      <c r="C350" s="1" t="s">
        <v>248</v>
      </c>
      <c r="D350" s="1" t="s">
        <v>84</v>
      </c>
      <c r="E350" s="1"/>
      <c r="F350" s="13">
        <v>7.4779999999999998</v>
      </c>
      <c r="G350" s="13">
        <v>59.83</v>
      </c>
      <c r="H350" s="13">
        <v>96.28</v>
      </c>
      <c r="I350" s="13">
        <v>352</v>
      </c>
      <c r="J350" s="13" t="s">
        <v>245</v>
      </c>
    </row>
    <row r="351" spans="1:10" x14ac:dyDescent="0.2">
      <c r="A351" s="145">
        <v>40798</v>
      </c>
      <c r="B351" s="13"/>
      <c r="C351" s="1" t="s">
        <v>249</v>
      </c>
      <c r="D351" s="1" t="s">
        <v>70</v>
      </c>
      <c r="E351" s="1"/>
      <c r="F351" s="13">
        <v>7.4740000000000002</v>
      </c>
      <c r="G351" s="13">
        <v>59.86</v>
      </c>
      <c r="H351" s="13">
        <v>96.33</v>
      </c>
      <c r="I351" s="13">
        <v>566</v>
      </c>
      <c r="J351" s="13" t="s">
        <v>245</v>
      </c>
    </row>
    <row r="352" spans="1:10" x14ac:dyDescent="0.2">
      <c r="A352" s="145">
        <v>40798</v>
      </c>
      <c r="B352" s="13"/>
      <c r="C352" s="1" t="s">
        <v>250</v>
      </c>
      <c r="D352" s="1" t="s">
        <v>132</v>
      </c>
      <c r="E352" s="1"/>
      <c r="F352" s="13">
        <v>7.3339999999999996</v>
      </c>
      <c r="G352" s="13">
        <v>61</v>
      </c>
      <c r="H352" s="13">
        <v>98.17</v>
      </c>
      <c r="I352" s="13">
        <v>433</v>
      </c>
      <c r="J352" s="13" t="s">
        <v>245</v>
      </c>
    </row>
    <row r="353" spans="1:11" x14ac:dyDescent="0.2">
      <c r="A353" s="145">
        <v>40798</v>
      </c>
      <c r="B353" s="13"/>
      <c r="C353" s="1" t="s">
        <v>251</v>
      </c>
      <c r="D353" s="1" t="s">
        <v>70</v>
      </c>
      <c r="E353" s="1"/>
      <c r="F353" s="13">
        <v>7.2759999999999998</v>
      </c>
      <c r="G353" s="13">
        <v>61.49</v>
      </c>
      <c r="H353" s="13">
        <v>98.96</v>
      </c>
      <c r="I353" s="13">
        <v>479</v>
      </c>
      <c r="J353" s="13" t="s">
        <v>245</v>
      </c>
    </row>
    <row r="354" spans="1:11" x14ac:dyDescent="0.2">
      <c r="A354" s="145">
        <v>40798</v>
      </c>
      <c r="B354" s="13"/>
      <c r="C354" s="1" t="s">
        <v>94</v>
      </c>
      <c r="D354" s="1" t="s">
        <v>95</v>
      </c>
      <c r="E354" s="1"/>
      <c r="F354" s="13">
        <v>7.2359999999999998</v>
      </c>
      <c r="G354" s="13">
        <v>61.83</v>
      </c>
      <c r="H354" s="13">
        <v>99.5</v>
      </c>
      <c r="I354" s="13">
        <v>498</v>
      </c>
      <c r="J354" s="13" t="s">
        <v>245</v>
      </c>
    </row>
    <row r="355" spans="1:11" x14ac:dyDescent="0.2">
      <c r="A355" s="145">
        <v>40798</v>
      </c>
      <c r="B355" s="13"/>
      <c r="C355" s="1" t="s">
        <v>252</v>
      </c>
      <c r="D355" s="1" t="s">
        <v>134</v>
      </c>
      <c r="E355" s="1"/>
      <c r="F355" s="13">
        <v>6.8719999999999999</v>
      </c>
      <c r="G355" s="13">
        <v>65.099999999999994</v>
      </c>
      <c r="H355" s="13">
        <v>104.77</v>
      </c>
      <c r="I355" s="13">
        <v>392</v>
      </c>
      <c r="J355" s="13" t="s">
        <v>245</v>
      </c>
    </row>
    <row r="356" spans="1:11" x14ac:dyDescent="0.2">
      <c r="A356" s="145">
        <v>40798</v>
      </c>
      <c r="B356" s="13"/>
      <c r="C356" s="1" t="s">
        <v>135</v>
      </c>
      <c r="D356" s="1" t="s">
        <v>136</v>
      </c>
      <c r="E356" s="1"/>
      <c r="F356" s="13">
        <v>6.7089999999999996</v>
      </c>
      <c r="G356" s="13">
        <v>66.680000000000007</v>
      </c>
      <c r="H356" s="13">
        <v>107.32</v>
      </c>
      <c r="I356" s="13">
        <v>498</v>
      </c>
      <c r="J356" s="13" t="s">
        <v>245</v>
      </c>
    </row>
    <row r="357" spans="1:11" x14ac:dyDescent="0.2">
      <c r="A357" s="296">
        <v>40798</v>
      </c>
      <c r="B357" s="351"/>
      <c r="C357" s="156" t="s">
        <v>14</v>
      </c>
      <c r="D357" s="156" t="s">
        <v>70</v>
      </c>
      <c r="E357" s="156"/>
      <c r="F357" s="351">
        <v>6.2889999999999997</v>
      </c>
      <c r="G357" s="351">
        <v>71.14</v>
      </c>
      <c r="H357" s="351">
        <v>114.49</v>
      </c>
      <c r="I357" s="351">
        <v>829</v>
      </c>
      <c r="J357" s="351" t="s">
        <v>245</v>
      </c>
    </row>
    <row r="358" spans="1:11" x14ac:dyDescent="0.2">
      <c r="A358" s="128">
        <v>40798</v>
      </c>
      <c r="B358" s="13"/>
      <c r="C358" s="1" t="s">
        <v>94</v>
      </c>
      <c r="D358" s="1" t="s">
        <v>95</v>
      </c>
      <c r="E358" s="1"/>
      <c r="F358" s="13">
        <v>6.0720000000000001</v>
      </c>
      <c r="G358" s="13">
        <v>73.680000000000007</v>
      </c>
      <c r="H358" s="13">
        <v>118.58</v>
      </c>
      <c r="I358" s="13">
        <v>1125</v>
      </c>
      <c r="J358" s="129" t="s">
        <v>245</v>
      </c>
    </row>
    <row r="359" spans="1:11" x14ac:dyDescent="0.2">
      <c r="A359" s="128">
        <v>40798</v>
      </c>
      <c r="B359" s="13"/>
      <c r="C359" s="1" t="s">
        <v>135</v>
      </c>
      <c r="D359" s="1" t="s">
        <v>136</v>
      </c>
      <c r="E359" s="1"/>
      <c r="F359" s="13" t="s">
        <v>253</v>
      </c>
      <c r="G359" s="13">
        <v>77.97</v>
      </c>
      <c r="H359" s="13">
        <v>125.48</v>
      </c>
      <c r="I359" s="13">
        <v>789</v>
      </c>
      <c r="J359" s="129" t="s">
        <v>245</v>
      </c>
    </row>
    <row r="360" spans="1:11" x14ac:dyDescent="0.2">
      <c r="A360" s="128">
        <v>40799</v>
      </c>
      <c r="B360" s="13"/>
      <c r="C360" s="1" t="s">
        <v>137</v>
      </c>
      <c r="D360" s="1" t="s">
        <v>93</v>
      </c>
      <c r="E360" s="1"/>
      <c r="F360" s="13">
        <v>11.170999999999999</v>
      </c>
      <c r="G360" s="13">
        <v>40.049999999999997</v>
      </c>
      <c r="H360" s="13">
        <v>64.45</v>
      </c>
      <c r="I360" s="13">
        <v>346</v>
      </c>
      <c r="J360" s="129" t="s">
        <v>245</v>
      </c>
      <c r="K360" s="467"/>
    </row>
    <row r="361" spans="1:11" x14ac:dyDescent="0.2">
      <c r="A361" s="128">
        <v>40799</v>
      </c>
      <c r="B361" s="13"/>
      <c r="C361" s="1" t="s">
        <v>140</v>
      </c>
      <c r="D361" s="1" t="s">
        <v>141</v>
      </c>
      <c r="E361" s="1"/>
      <c r="F361" s="13">
        <v>10.606999999999999</v>
      </c>
      <c r="G361" s="13">
        <v>42.18</v>
      </c>
      <c r="H361" s="13">
        <v>67.88</v>
      </c>
      <c r="I361" s="13">
        <v>394</v>
      </c>
      <c r="J361" s="129" t="s">
        <v>245</v>
      </c>
    </row>
    <row r="362" spans="1:11" x14ac:dyDescent="0.2">
      <c r="A362" s="128">
        <v>40799</v>
      </c>
      <c r="B362" s="132">
        <v>0.38541666666666669</v>
      </c>
      <c r="C362" s="1" t="s">
        <v>123</v>
      </c>
      <c r="D362" s="1" t="s">
        <v>134</v>
      </c>
      <c r="E362" s="1"/>
      <c r="F362" s="1">
        <v>5.8849999999999998</v>
      </c>
      <c r="G362" s="1">
        <v>76.02</v>
      </c>
      <c r="H362" s="1">
        <v>122.35</v>
      </c>
      <c r="I362" s="1">
        <v>591</v>
      </c>
      <c r="J362" s="129" t="s">
        <v>245</v>
      </c>
    </row>
    <row r="363" spans="1:11" x14ac:dyDescent="0.2">
      <c r="A363" s="128">
        <v>40799</v>
      </c>
      <c r="B363" s="1"/>
      <c r="C363" s="1" t="s">
        <v>143</v>
      </c>
      <c r="D363" s="1" t="s">
        <v>70</v>
      </c>
      <c r="E363" s="1"/>
      <c r="F363" s="1">
        <v>8.1479999999999997</v>
      </c>
      <c r="G363" s="1">
        <v>54.91</v>
      </c>
      <c r="H363" s="1">
        <v>88.37</v>
      </c>
      <c r="I363" s="1">
        <v>371</v>
      </c>
      <c r="J363" s="129" t="s">
        <v>245</v>
      </c>
    </row>
    <row r="364" spans="1:11" x14ac:dyDescent="0.2">
      <c r="A364" s="128">
        <v>40799</v>
      </c>
      <c r="B364" s="13"/>
      <c r="C364" s="1" t="s">
        <v>130</v>
      </c>
      <c r="D364" s="1" t="s">
        <v>129</v>
      </c>
      <c r="E364" s="1"/>
      <c r="F364" s="13">
        <v>7.375</v>
      </c>
      <c r="G364" s="13">
        <v>60.66</v>
      </c>
      <c r="H364" s="13">
        <v>97.63</v>
      </c>
      <c r="I364" s="13">
        <v>347</v>
      </c>
      <c r="J364" s="129" t="s">
        <v>245</v>
      </c>
    </row>
    <row r="365" spans="1:11" x14ac:dyDescent="0.2">
      <c r="A365" s="128">
        <v>40800</v>
      </c>
      <c r="B365" s="13"/>
      <c r="C365" s="1" t="s">
        <v>146</v>
      </c>
      <c r="D365" s="1" t="s">
        <v>147</v>
      </c>
      <c r="E365" s="1"/>
      <c r="F365" s="13">
        <v>12.305999999999999</v>
      </c>
      <c r="G365" s="13">
        <v>36.36</v>
      </c>
      <c r="H365" s="13">
        <v>58.51</v>
      </c>
      <c r="I365" s="13">
        <v>821</v>
      </c>
      <c r="J365" s="129" t="s">
        <v>245</v>
      </c>
    </row>
    <row r="366" spans="1:11" x14ac:dyDescent="0.2">
      <c r="A366" s="128">
        <v>40800</v>
      </c>
      <c r="B366" s="13"/>
      <c r="C366" s="1" t="s">
        <v>94</v>
      </c>
      <c r="D366" s="1" t="s">
        <v>95</v>
      </c>
      <c r="E366" s="1"/>
      <c r="F366" s="13">
        <v>7.5190000000000001</v>
      </c>
      <c r="G366" s="13">
        <v>59.5</v>
      </c>
      <c r="H366" s="13">
        <v>95.76</v>
      </c>
      <c r="I366" s="13">
        <v>590</v>
      </c>
      <c r="J366" s="129" t="s">
        <v>245</v>
      </c>
    </row>
    <row r="367" spans="1:11" x14ac:dyDescent="0.2">
      <c r="A367" s="128">
        <v>40800</v>
      </c>
      <c r="B367" s="13"/>
      <c r="C367" s="1" t="s">
        <v>142</v>
      </c>
      <c r="D367" s="1" t="s">
        <v>139</v>
      </c>
      <c r="E367" s="1"/>
      <c r="F367" s="13">
        <v>7.4059999999999997</v>
      </c>
      <c r="G367" s="13">
        <v>60.41</v>
      </c>
      <c r="H367" s="13">
        <v>97.22</v>
      </c>
      <c r="I367" s="13">
        <v>796</v>
      </c>
      <c r="J367" s="129" t="s">
        <v>245</v>
      </c>
    </row>
    <row r="368" spans="1:11" x14ac:dyDescent="0.2">
      <c r="A368" s="128">
        <v>40800</v>
      </c>
      <c r="B368" s="13"/>
      <c r="C368" s="1" t="s">
        <v>262</v>
      </c>
      <c r="D368" s="1" t="s">
        <v>263</v>
      </c>
      <c r="E368" s="1"/>
      <c r="F368" s="13">
        <v>7.3179999999999996</v>
      </c>
      <c r="G368" s="13">
        <v>61.14</v>
      </c>
      <c r="H368" s="13">
        <v>98.39</v>
      </c>
      <c r="I368" s="13">
        <v>514</v>
      </c>
      <c r="J368" s="129" t="s">
        <v>245</v>
      </c>
    </row>
    <row r="369" spans="1:11" x14ac:dyDescent="0.2">
      <c r="A369" s="128">
        <v>40800</v>
      </c>
      <c r="B369" s="13"/>
      <c r="C369" s="1" t="s">
        <v>266</v>
      </c>
      <c r="D369" s="1" t="s">
        <v>70</v>
      </c>
      <c r="E369" s="1"/>
      <c r="F369" s="13">
        <v>7.2350000000000003</v>
      </c>
      <c r="G369" s="13">
        <v>61.84</v>
      </c>
      <c r="H369" s="13">
        <v>99.52</v>
      </c>
      <c r="I369" s="13">
        <v>440</v>
      </c>
      <c r="J369" s="129" t="s">
        <v>245</v>
      </c>
    </row>
    <row r="370" spans="1:11" x14ac:dyDescent="0.2">
      <c r="A370" s="128">
        <v>40800</v>
      </c>
      <c r="B370" s="13"/>
      <c r="C370" s="1" t="s">
        <v>67</v>
      </c>
      <c r="D370" s="1" t="s">
        <v>134</v>
      </c>
      <c r="E370" s="1"/>
      <c r="F370" s="13">
        <v>6.0389999999999997</v>
      </c>
      <c r="G370" s="13">
        <v>74.08</v>
      </c>
      <c r="H370" s="13">
        <v>119.23</v>
      </c>
      <c r="I370" s="13">
        <v>474</v>
      </c>
      <c r="J370" s="129" t="s">
        <v>245</v>
      </c>
    </row>
    <row r="371" spans="1:11" x14ac:dyDescent="0.2">
      <c r="A371" s="128">
        <v>40800</v>
      </c>
      <c r="B371" s="1"/>
      <c r="C371" s="1" t="s">
        <v>36</v>
      </c>
      <c r="D371" s="1" t="s">
        <v>70</v>
      </c>
      <c r="E371" s="1"/>
      <c r="F371" s="1">
        <v>6.681</v>
      </c>
      <c r="G371" s="1">
        <v>66.959999999999994</v>
      </c>
      <c r="H371" s="1">
        <v>107.77</v>
      </c>
      <c r="I371" s="1">
        <v>437</v>
      </c>
      <c r="J371" s="129" t="s">
        <v>245</v>
      </c>
    </row>
    <row r="372" spans="1:11" x14ac:dyDescent="0.2">
      <c r="A372" s="128">
        <v>40800</v>
      </c>
      <c r="B372" s="1"/>
      <c r="C372" s="1" t="s">
        <v>111</v>
      </c>
      <c r="D372" s="1" t="s">
        <v>84</v>
      </c>
      <c r="E372" s="1"/>
      <c r="F372" s="1">
        <v>6.6689999999999996</v>
      </c>
      <c r="G372" s="1">
        <v>67.08</v>
      </c>
      <c r="H372" s="1">
        <v>107.96</v>
      </c>
      <c r="I372" s="1">
        <v>612</v>
      </c>
      <c r="J372" s="129" t="s">
        <v>245</v>
      </c>
    </row>
    <row r="373" spans="1:11" x14ac:dyDescent="0.2">
      <c r="A373" s="128">
        <v>40800</v>
      </c>
      <c r="B373" s="1"/>
      <c r="C373" s="1" t="s">
        <v>39</v>
      </c>
      <c r="D373" s="1" t="s">
        <v>132</v>
      </c>
      <c r="E373" s="1"/>
      <c r="F373" s="1">
        <v>6.4710000000000001</v>
      </c>
      <c r="G373" s="1">
        <v>69.14</v>
      </c>
      <c r="H373" s="1">
        <v>111.27</v>
      </c>
      <c r="I373" s="1">
        <v>553</v>
      </c>
      <c r="J373" s="129" t="s">
        <v>245</v>
      </c>
    </row>
    <row r="374" spans="1:11" x14ac:dyDescent="0.2">
      <c r="A374" s="128">
        <v>40800</v>
      </c>
      <c r="B374" s="13"/>
      <c r="C374" s="1" t="s">
        <v>267</v>
      </c>
      <c r="D374" s="1" t="s">
        <v>134</v>
      </c>
      <c r="E374" s="1"/>
      <c r="F374" s="13">
        <v>6.4450000000000003</v>
      </c>
      <c r="G374" s="13">
        <v>69.42</v>
      </c>
      <c r="H374" s="13">
        <v>111.71</v>
      </c>
      <c r="I374" s="13">
        <v>643</v>
      </c>
      <c r="J374" s="129" t="s">
        <v>245</v>
      </c>
    </row>
    <row r="375" spans="1:11" x14ac:dyDescent="0.2">
      <c r="A375" s="128">
        <v>40800</v>
      </c>
      <c r="B375" s="13"/>
      <c r="C375" s="1" t="s">
        <v>14</v>
      </c>
      <c r="D375" s="1" t="s">
        <v>70</v>
      </c>
      <c r="E375" s="1"/>
      <c r="F375" s="13">
        <v>6.2229999999999999</v>
      </c>
      <c r="G375" s="13">
        <v>71.89</v>
      </c>
      <c r="H375" s="13">
        <v>115.7</v>
      </c>
      <c r="I375" s="13">
        <v>730</v>
      </c>
      <c r="J375" s="129" t="s">
        <v>245</v>
      </c>
    </row>
    <row r="376" spans="1:11" x14ac:dyDescent="0.2">
      <c r="A376" s="128">
        <v>40800</v>
      </c>
      <c r="B376" s="13"/>
      <c r="C376" s="1" t="s">
        <v>145</v>
      </c>
      <c r="D376" s="1" t="s">
        <v>268</v>
      </c>
      <c r="E376" s="1"/>
      <c r="F376" s="13">
        <v>6.09</v>
      </c>
      <c r="G376" s="13">
        <v>73.459999999999994</v>
      </c>
      <c r="H376" s="13">
        <v>118.23</v>
      </c>
      <c r="I376" s="13">
        <v>763</v>
      </c>
      <c r="J376" s="129" t="s">
        <v>245</v>
      </c>
    </row>
    <row r="377" spans="1:11" x14ac:dyDescent="0.2">
      <c r="A377" s="128">
        <v>40801</v>
      </c>
      <c r="B377" s="13"/>
      <c r="C377" s="1" t="s">
        <v>146</v>
      </c>
      <c r="D377" s="1" t="s">
        <v>147</v>
      </c>
      <c r="E377" s="1"/>
      <c r="F377" s="13">
        <v>9.8119999999999994</v>
      </c>
      <c r="G377" s="13">
        <v>45.6</v>
      </c>
      <c r="H377" s="13">
        <v>73.38</v>
      </c>
      <c r="I377" s="13">
        <v>474</v>
      </c>
      <c r="J377" s="129" t="s">
        <v>245</v>
      </c>
    </row>
    <row r="378" spans="1:11" x14ac:dyDescent="0.2">
      <c r="A378" s="128">
        <v>40801</v>
      </c>
      <c r="B378" s="13"/>
      <c r="C378" s="1" t="s">
        <v>265</v>
      </c>
      <c r="D378" s="1" t="s">
        <v>139</v>
      </c>
      <c r="E378" s="1"/>
      <c r="F378" s="13">
        <v>7.9779999999999998</v>
      </c>
      <c r="G378" s="13">
        <v>56.08</v>
      </c>
      <c r="H378" s="13">
        <v>90.25</v>
      </c>
      <c r="I378" s="13">
        <v>514</v>
      </c>
      <c r="J378" s="129" t="s">
        <v>245</v>
      </c>
    </row>
    <row r="379" spans="1:11" x14ac:dyDescent="0.2">
      <c r="A379" s="128">
        <v>40801</v>
      </c>
      <c r="B379" s="105">
        <v>0.36180555555555555</v>
      </c>
      <c r="C379" s="1" t="s">
        <v>144</v>
      </c>
      <c r="D379" s="1" t="s">
        <v>129</v>
      </c>
      <c r="E379" s="1"/>
      <c r="F379" s="13">
        <v>7.7380000000000004</v>
      </c>
      <c r="G379" s="13">
        <v>57.82</v>
      </c>
      <c r="H379" s="13">
        <v>93.05</v>
      </c>
      <c r="I379" s="13">
        <v>439</v>
      </c>
      <c r="J379" s="129" t="s">
        <v>245</v>
      </c>
    </row>
    <row r="380" spans="1:11" x14ac:dyDescent="0.2">
      <c r="A380" s="128">
        <v>40801</v>
      </c>
      <c r="B380" s="105">
        <v>0.36249999999999999</v>
      </c>
      <c r="C380" s="1" t="s">
        <v>259</v>
      </c>
      <c r="D380" s="1" t="s">
        <v>93</v>
      </c>
      <c r="E380" s="1"/>
      <c r="F380" s="13">
        <v>8.81</v>
      </c>
      <c r="G380" s="13">
        <v>50.78</v>
      </c>
      <c r="H380" s="13">
        <v>81.73</v>
      </c>
      <c r="I380" s="13">
        <v>264</v>
      </c>
      <c r="J380" s="129" t="s">
        <v>245</v>
      </c>
    </row>
    <row r="381" spans="1:11" x14ac:dyDescent="0.2">
      <c r="A381" s="128">
        <v>40801</v>
      </c>
      <c r="B381" s="105">
        <v>0.36527777777777781</v>
      </c>
      <c r="C381" s="1" t="s">
        <v>271</v>
      </c>
      <c r="D381" s="1" t="s">
        <v>141</v>
      </c>
      <c r="E381" s="1"/>
      <c r="F381" s="13">
        <v>9.7870000000000008</v>
      </c>
      <c r="G381" s="13">
        <v>45.71</v>
      </c>
      <c r="H381" s="13">
        <v>73.569999999999993</v>
      </c>
      <c r="I381" s="13">
        <v>445</v>
      </c>
      <c r="J381" s="129" t="s">
        <v>245</v>
      </c>
    </row>
    <row r="382" spans="1:11" x14ac:dyDescent="0.2">
      <c r="A382" s="128">
        <v>40801</v>
      </c>
      <c r="B382" s="105">
        <v>0.39305555555555555</v>
      </c>
      <c r="C382" s="1" t="s">
        <v>262</v>
      </c>
      <c r="D382" s="1" t="s">
        <v>263</v>
      </c>
      <c r="E382" s="1"/>
      <c r="F382" s="13">
        <v>7.2320000000000002</v>
      </c>
      <c r="G382" s="13">
        <v>61.86</v>
      </c>
      <c r="H382" s="13">
        <v>99.56</v>
      </c>
      <c r="I382" s="13">
        <v>390</v>
      </c>
      <c r="J382" s="129" t="s">
        <v>245</v>
      </c>
      <c r="K382" s="467"/>
    </row>
    <row r="383" spans="1:11" x14ac:dyDescent="0.2">
      <c r="A383" s="128">
        <v>40801</v>
      </c>
      <c r="B383" s="132">
        <v>0.39513888888888887</v>
      </c>
      <c r="C383" s="1" t="s">
        <v>137</v>
      </c>
      <c r="D383" s="1" t="s">
        <v>93</v>
      </c>
      <c r="E383" s="1"/>
      <c r="F383" s="1">
        <v>10.141999999999999</v>
      </c>
      <c r="G383" s="1">
        <v>44.11</v>
      </c>
      <c r="H383" s="1">
        <v>70.989999999999995</v>
      </c>
      <c r="I383" s="1">
        <v>404</v>
      </c>
      <c r="J383" s="129" t="s">
        <v>245</v>
      </c>
    </row>
    <row r="384" spans="1:11" x14ac:dyDescent="0.2">
      <c r="A384" s="128">
        <v>40801</v>
      </c>
      <c r="B384" s="132">
        <v>0.4152777777777778</v>
      </c>
      <c r="C384" s="1" t="s">
        <v>92</v>
      </c>
      <c r="D384" s="1" t="s">
        <v>93</v>
      </c>
      <c r="E384" s="1"/>
      <c r="F384" s="1">
        <v>7.62</v>
      </c>
      <c r="G384" s="1">
        <v>58.71</v>
      </c>
      <c r="H384" s="1">
        <v>94.49</v>
      </c>
      <c r="I384" s="1">
        <v>426</v>
      </c>
      <c r="J384" s="129" t="s">
        <v>245</v>
      </c>
    </row>
    <row r="385" spans="1:10" x14ac:dyDescent="0.2">
      <c r="A385" s="138">
        <v>40801</v>
      </c>
      <c r="B385" s="13"/>
      <c r="C385" s="4" t="s">
        <v>140</v>
      </c>
      <c r="D385" s="4" t="s">
        <v>141</v>
      </c>
      <c r="E385" s="4"/>
      <c r="F385" s="13">
        <v>9.49</v>
      </c>
      <c r="G385" s="13">
        <v>47.14</v>
      </c>
      <c r="H385" s="13">
        <v>75.87</v>
      </c>
      <c r="I385" s="13">
        <v>608</v>
      </c>
      <c r="J385" s="129" t="s">
        <v>245</v>
      </c>
    </row>
    <row r="386" spans="1:10" x14ac:dyDescent="0.2">
      <c r="A386" s="517">
        <v>40801</v>
      </c>
      <c r="B386" s="372"/>
      <c r="C386" s="546" t="s">
        <v>36</v>
      </c>
      <c r="D386" s="546" t="s">
        <v>70</v>
      </c>
      <c r="E386" s="546"/>
      <c r="F386" s="372">
        <v>6.7939999999999996</v>
      </c>
      <c r="G386" s="372">
        <v>65.849999999999994</v>
      </c>
      <c r="H386" s="372">
        <v>105.98</v>
      </c>
      <c r="I386" s="372">
        <v>544</v>
      </c>
      <c r="J386" s="259" t="s">
        <v>245</v>
      </c>
    </row>
    <row r="387" spans="1:10" x14ac:dyDescent="0.2">
      <c r="A387" s="518">
        <v>40801</v>
      </c>
      <c r="B387" s="351"/>
      <c r="C387" s="547" t="s">
        <v>272</v>
      </c>
      <c r="D387" s="547" t="s">
        <v>59</v>
      </c>
      <c r="E387" s="547"/>
      <c r="F387" s="351">
        <v>6.4580000000000002</v>
      </c>
      <c r="G387" s="351">
        <v>69.28</v>
      </c>
      <c r="H387" s="351">
        <v>111.49</v>
      </c>
      <c r="I387" s="351">
        <v>696</v>
      </c>
      <c r="J387" s="260" t="s">
        <v>245</v>
      </c>
    </row>
    <row r="388" spans="1:10" x14ac:dyDescent="0.2">
      <c r="A388" s="296">
        <v>40803</v>
      </c>
      <c r="B388" s="351"/>
      <c r="C388" s="156" t="s">
        <v>94</v>
      </c>
      <c r="D388" s="351" t="s">
        <v>95</v>
      </c>
      <c r="E388" s="351"/>
      <c r="F388" s="351">
        <v>7.2290000000000001</v>
      </c>
      <c r="G388" s="351">
        <v>61.89</v>
      </c>
      <c r="H388" s="351">
        <v>99.6</v>
      </c>
      <c r="I388" s="351">
        <v>436</v>
      </c>
      <c r="J388" s="260" t="s">
        <v>245</v>
      </c>
    </row>
    <row r="389" spans="1:10" ht="13.5" thickBot="1" x14ac:dyDescent="0.25">
      <c r="A389" s="158">
        <v>40803</v>
      </c>
      <c r="B389" s="371"/>
      <c r="C389" s="159" t="s">
        <v>138</v>
      </c>
      <c r="D389" s="371" t="s">
        <v>59</v>
      </c>
      <c r="E389" s="371"/>
      <c r="F389" s="371">
        <v>6.63</v>
      </c>
      <c r="G389" s="371">
        <v>67.48</v>
      </c>
      <c r="H389" s="371">
        <v>108.6</v>
      </c>
      <c r="I389" s="371">
        <v>349</v>
      </c>
      <c r="J389" s="261" t="s">
        <v>245</v>
      </c>
    </row>
    <row r="390" spans="1:10" ht="13.5" thickBot="1" x14ac:dyDescent="0.25">
      <c r="A390" s="124">
        <v>40803</v>
      </c>
      <c r="B390" s="338"/>
      <c r="C390" s="113" t="s">
        <v>36</v>
      </c>
      <c r="D390" s="338" t="s">
        <v>70</v>
      </c>
      <c r="E390" s="338"/>
      <c r="F390" s="338">
        <v>6.8140000000000001</v>
      </c>
      <c r="G390" s="338">
        <v>65.66</v>
      </c>
      <c r="H390" s="338">
        <v>105.67</v>
      </c>
      <c r="I390" s="338">
        <v>355</v>
      </c>
      <c r="J390" s="267" t="s">
        <v>245</v>
      </c>
    </row>
    <row r="391" spans="1:10" x14ac:dyDescent="0.2">
      <c r="A391" s="128">
        <v>40803</v>
      </c>
      <c r="B391" s="13"/>
      <c r="C391" s="1" t="s">
        <v>111</v>
      </c>
      <c r="D391" s="13" t="s">
        <v>84</v>
      </c>
      <c r="E391" s="13"/>
      <c r="F391" s="13">
        <v>6.4649999999999999</v>
      </c>
      <c r="G391" s="13">
        <v>69.2</v>
      </c>
      <c r="H391" s="13">
        <v>111.37</v>
      </c>
      <c r="I391" s="13">
        <v>469</v>
      </c>
      <c r="J391" s="129" t="s">
        <v>245</v>
      </c>
    </row>
    <row r="392" spans="1:10" x14ac:dyDescent="0.2">
      <c r="A392" s="128">
        <v>40803</v>
      </c>
      <c r="B392" s="13"/>
      <c r="C392" s="1" t="s">
        <v>133</v>
      </c>
      <c r="D392" s="13" t="s">
        <v>134</v>
      </c>
      <c r="E392" s="13"/>
      <c r="F392" s="13">
        <v>6.2629999999999999</v>
      </c>
      <c r="G392" s="13">
        <v>71.430000000000007</v>
      </c>
      <c r="H392" s="13">
        <v>114.96</v>
      </c>
      <c r="I392" s="13">
        <v>350</v>
      </c>
      <c r="J392" s="129" t="s">
        <v>245</v>
      </c>
    </row>
    <row r="393" spans="1:10" x14ac:dyDescent="0.2">
      <c r="A393" s="128">
        <v>40803</v>
      </c>
      <c r="B393" s="13"/>
      <c r="C393" s="1" t="s">
        <v>68</v>
      </c>
      <c r="D393" s="13" t="s">
        <v>59</v>
      </c>
      <c r="E393" s="13"/>
      <c r="F393" s="13">
        <v>7.2619999999999996</v>
      </c>
      <c r="G393" s="13">
        <v>61.61</v>
      </c>
      <c r="H393" s="13">
        <v>99.15</v>
      </c>
      <c r="I393" s="13">
        <v>351</v>
      </c>
      <c r="J393" s="129" t="s">
        <v>245</v>
      </c>
    </row>
    <row r="394" spans="1:10" x14ac:dyDescent="0.2">
      <c r="A394" s="128">
        <v>40803</v>
      </c>
      <c r="B394" s="13"/>
      <c r="C394" s="1" t="s">
        <v>149</v>
      </c>
      <c r="D394" s="13" t="s">
        <v>279</v>
      </c>
      <c r="E394" s="13"/>
      <c r="F394" s="13">
        <v>7.8159999999999998</v>
      </c>
      <c r="G394" s="13">
        <v>57.24</v>
      </c>
      <c r="H394" s="13">
        <v>92.12</v>
      </c>
      <c r="I394" s="13">
        <v>533</v>
      </c>
      <c r="J394" s="129" t="s">
        <v>245</v>
      </c>
    </row>
    <row r="395" spans="1:10" x14ac:dyDescent="0.2">
      <c r="A395" s="128">
        <v>40803</v>
      </c>
      <c r="B395" s="1"/>
      <c r="C395" s="1" t="s">
        <v>92</v>
      </c>
      <c r="D395" s="1" t="s">
        <v>93</v>
      </c>
      <c r="E395" s="1"/>
      <c r="F395" s="1">
        <v>7.4560000000000004</v>
      </c>
      <c r="G395" s="1">
        <v>60</v>
      </c>
      <c r="H395" s="1">
        <v>96.57</v>
      </c>
      <c r="I395" s="1">
        <v>398</v>
      </c>
      <c r="J395" s="129" t="s">
        <v>245</v>
      </c>
    </row>
    <row r="396" spans="1:10" x14ac:dyDescent="0.2">
      <c r="A396" s="128">
        <v>40803</v>
      </c>
      <c r="B396" s="1"/>
      <c r="C396" s="1" t="s">
        <v>143</v>
      </c>
      <c r="D396" s="1" t="s">
        <v>70</v>
      </c>
      <c r="E396" s="1"/>
      <c r="F396" s="1">
        <v>7.3929999999999998</v>
      </c>
      <c r="G396" s="1">
        <v>60.52</v>
      </c>
      <c r="H396" s="1">
        <v>97.39</v>
      </c>
      <c r="I396" s="1">
        <v>556</v>
      </c>
      <c r="J396" s="129" t="s">
        <v>245</v>
      </c>
    </row>
    <row r="397" spans="1:10" x14ac:dyDescent="0.2">
      <c r="A397" s="128">
        <v>40803</v>
      </c>
      <c r="B397" s="1"/>
      <c r="C397" s="1" t="s">
        <v>111</v>
      </c>
      <c r="D397" s="1" t="s">
        <v>84</v>
      </c>
      <c r="E397" s="1"/>
      <c r="F397" s="1">
        <v>6.3860000000000001</v>
      </c>
      <c r="G397" s="1">
        <v>70.06</v>
      </c>
      <c r="H397" s="1">
        <v>112.75</v>
      </c>
      <c r="I397" s="1">
        <v>716</v>
      </c>
      <c r="J397" s="129" t="s">
        <v>245</v>
      </c>
    </row>
    <row r="398" spans="1:10" x14ac:dyDescent="0.2">
      <c r="A398" s="128">
        <v>40803</v>
      </c>
      <c r="B398" s="140"/>
      <c r="C398" s="1" t="s">
        <v>14</v>
      </c>
      <c r="D398" s="1" t="s">
        <v>70</v>
      </c>
      <c r="E398" s="1"/>
      <c r="F398" s="140" t="s">
        <v>280</v>
      </c>
      <c r="G398" s="140">
        <v>71.78</v>
      </c>
      <c r="H398" s="140">
        <v>115.51</v>
      </c>
      <c r="I398" s="140">
        <v>588</v>
      </c>
      <c r="J398" s="129" t="s">
        <v>245</v>
      </c>
    </row>
    <row r="399" spans="1:10" x14ac:dyDescent="0.2">
      <c r="A399" s="128">
        <v>40434</v>
      </c>
      <c r="B399" s="13" t="s">
        <v>165</v>
      </c>
      <c r="C399" s="1" t="s">
        <v>125</v>
      </c>
      <c r="D399" s="1" t="s">
        <v>286</v>
      </c>
      <c r="E399" s="1"/>
      <c r="F399" s="13">
        <v>8.0039999999999996</v>
      </c>
      <c r="G399" s="13">
        <v>55.9</v>
      </c>
      <c r="H399" s="13"/>
      <c r="I399" s="13" t="s">
        <v>287</v>
      </c>
      <c r="J399" s="129" t="s">
        <v>245</v>
      </c>
    </row>
    <row r="400" spans="1:10" x14ac:dyDescent="0.2">
      <c r="A400" s="128">
        <v>40434</v>
      </c>
      <c r="B400" s="13" t="s">
        <v>165</v>
      </c>
      <c r="C400" s="1" t="s">
        <v>143</v>
      </c>
      <c r="D400" s="1" t="s">
        <v>288</v>
      </c>
      <c r="E400" s="1"/>
      <c r="F400" s="13" t="s">
        <v>289</v>
      </c>
      <c r="G400" s="13">
        <v>46.8</v>
      </c>
      <c r="H400" s="13"/>
      <c r="I400" s="13">
        <v>372</v>
      </c>
      <c r="J400" s="129" t="s">
        <v>245</v>
      </c>
    </row>
    <row r="401" spans="1:10" x14ac:dyDescent="0.2">
      <c r="A401" s="128">
        <v>40434</v>
      </c>
      <c r="B401" s="105">
        <v>0.35000000000000003</v>
      </c>
      <c r="C401" s="1" t="s">
        <v>14</v>
      </c>
      <c r="D401" s="1" t="s">
        <v>288</v>
      </c>
      <c r="E401" s="1"/>
      <c r="F401" s="13">
        <v>8.3260000000000005</v>
      </c>
      <c r="G401" s="13">
        <v>53.73</v>
      </c>
      <c r="H401" s="13"/>
      <c r="I401" s="13">
        <v>438</v>
      </c>
      <c r="J401" s="129" t="s">
        <v>245</v>
      </c>
    </row>
    <row r="402" spans="1:10" x14ac:dyDescent="0.2">
      <c r="A402" s="128">
        <v>40434</v>
      </c>
      <c r="B402" s="105">
        <v>0.3520833333333333</v>
      </c>
      <c r="C402" s="1" t="s">
        <v>135</v>
      </c>
      <c r="D402" s="1" t="s">
        <v>292</v>
      </c>
      <c r="E402" s="1"/>
      <c r="F402" s="13">
        <v>7.7949999999999999</v>
      </c>
      <c r="G402" s="13">
        <v>57.39</v>
      </c>
      <c r="H402" s="13"/>
      <c r="I402" s="13">
        <v>365</v>
      </c>
      <c r="J402" s="129" t="s">
        <v>245</v>
      </c>
    </row>
    <row r="403" spans="1:10" x14ac:dyDescent="0.2">
      <c r="A403" s="128">
        <v>40434</v>
      </c>
      <c r="B403" s="105">
        <v>0.35486111111111113</v>
      </c>
      <c r="C403" s="1" t="s">
        <v>94</v>
      </c>
      <c r="D403" s="1" t="s">
        <v>95</v>
      </c>
      <c r="E403" s="1"/>
      <c r="F403" s="13">
        <v>7.2839999999999998</v>
      </c>
      <c r="G403" s="13">
        <v>61.42</v>
      </c>
      <c r="H403" s="13"/>
      <c r="I403" s="13">
        <v>469</v>
      </c>
      <c r="J403" s="129" t="s">
        <v>245</v>
      </c>
    </row>
    <row r="404" spans="1:10" x14ac:dyDescent="0.2">
      <c r="A404" s="152">
        <v>40434</v>
      </c>
      <c r="B404" s="370">
        <v>0.39930555555555558</v>
      </c>
      <c r="C404" s="153" t="s">
        <v>295</v>
      </c>
      <c r="D404" s="153" t="s">
        <v>286</v>
      </c>
      <c r="E404" s="153"/>
      <c r="F404" s="372">
        <v>7.4669999999999996</v>
      </c>
      <c r="G404" s="372">
        <v>59.92</v>
      </c>
      <c r="H404" s="372"/>
      <c r="I404" s="372">
        <v>437</v>
      </c>
      <c r="J404" s="259" t="s">
        <v>245</v>
      </c>
    </row>
    <row r="405" spans="1:10" x14ac:dyDescent="0.2">
      <c r="A405" s="161">
        <v>40434</v>
      </c>
      <c r="B405" s="410" t="s">
        <v>165</v>
      </c>
      <c r="C405" s="162" t="s">
        <v>295</v>
      </c>
      <c r="D405" s="162" t="s">
        <v>286</v>
      </c>
      <c r="E405" s="162"/>
      <c r="F405" s="410">
        <v>6.3659999999999997</v>
      </c>
      <c r="G405" s="410">
        <v>70.28</v>
      </c>
      <c r="H405" s="410">
        <v>113.1</v>
      </c>
      <c r="I405" s="410">
        <v>359</v>
      </c>
      <c r="J405" s="263" t="s">
        <v>245</v>
      </c>
    </row>
    <row r="406" spans="1:10" ht="13.5" thickBot="1" x14ac:dyDescent="0.25">
      <c r="A406" s="130">
        <v>40434</v>
      </c>
      <c r="B406" s="331">
        <v>0.75416666666666676</v>
      </c>
      <c r="C406" s="99" t="s">
        <v>94</v>
      </c>
      <c r="D406" s="99" t="s">
        <v>95</v>
      </c>
      <c r="E406" s="99"/>
      <c r="F406" s="336">
        <v>6.45</v>
      </c>
      <c r="G406" s="336">
        <v>69.36</v>
      </c>
      <c r="H406" s="336">
        <v>111.63</v>
      </c>
      <c r="I406" s="336">
        <v>694</v>
      </c>
      <c r="J406" s="264" t="s">
        <v>245</v>
      </c>
    </row>
    <row r="407" spans="1:10" ht="13.5" thickBot="1" x14ac:dyDescent="0.25">
      <c r="A407" s="124">
        <v>40434</v>
      </c>
      <c r="B407" s="332">
        <v>0.75763888888888886</v>
      </c>
      <c r="C407" s="113" t="s">
        <v>294</v>
      </c>
      <c r="D407" s="113" t="s">
        <v>288</v>
      </c>
      <c r="E407" s="113"/>
      <c r="F407" s="338">
        <v>8.4939999999999998</v>
      </c>
      <c r="G407" s="338">
        <v>52.67</v>
      </c>
      <c r="H407" s="338">
        <v>84.77</v>
      </c>
      <c r="I407" s="338">
        <v>625</v>
      </c>
      <c r="J407" s="267" t="s">
        <v>245</v>
      </c>
    </row>
    <row r="408" spans="1:10" x14ac:dyDescent="0.2">
      <c r="A408" s="128">
        <v>40435</v>
      </c>
      <c r="B408" s="105">
        <v>0.35972222222222222</v>
      </c>
      <c r="C408" s="1" t="s">
        <v>58</v>
      </c>
      <c r="D408" s="1" t="s">
        <v>296</v>
      </c>
      <c r="E408" s="1"/>
      <c r="F408" s="13">
        <v>6.7240000000000002</v>
      </c>
      <c r="G408" s="13">
        <v>66.540000000000006</v>
      </c>
      <c r="H408" s="13">
        <v>107.08</v>
      </c>
      <c r="I408" s="13">
        <v>339</v>
      </c>
      <c r="J408" s="129" t="s">
        <v>245</v>
      </c>
    </row>
    <row r="409" spans="1:10" x14ac:dyDescent="0.2">
      <c r="A409" s="128">
        <v>40435</v>
      </c>
      <c r="B409" s="105">
        <v>0.37916666666666665</v>
      </c>
      <c r="C409" s="1" t="s">
        <v>111</v>
      </c>
      <c r="D409" s="1" t="s">
        <v>75</v>
      </c>
      <c r="E409" s="1"/>
      <c r="F409" s="13">
        <v>6.7249999999999996</v>
      </c>
      <c r="G409" s="13">
        <v>66.53</v>
      </c>
      <c r="H409" s="13">
        <v>107.06</v>
      </c>
      <c r="I409" s="13">
        <v>395</v>
      </c>
      <c r="J409" s="129" t="s">
        <v>245</v>
      </c>
    </row>
    <row r="410" spans="1:10" x14ac:dyDescent="0.2">
      <c r="A410" s="128">
        <v>40435</v>
      </c>
      <c r="B410" s="105">
        <v>0.39930555555555558</v>
      </c>
      <c r="C410" s="1" t="s">
        <v>293</v>
      </c>
      <c r="D410" s="1" t="s">
        <v>296</v>
      </c>
      <c r="E410" s="1"/>
      <c r="F410" s="13">
        <v>7.194</v>
      </c>
      <c r="G410" s="13">
        <v>62.19</v>
      </c>
      <c r="H410" s="13">
        <v>100.08</v>
      </c>
      <c r="I410" s="13">
        <v>392</v>
      </c>
      <c r="J410" s="129" t="s">
        <v>245</v>
      </c>
    </row>
    <row r="411" spans="1:10" x14ac:dyDescent="0.2">
      <c r="A411" s="128">
        <v>40435</v>
      </c>
      <c r="B411" s="132">
        <v>0.37708333333333338</v>
      </c>
      <c r="C411" s="1" t="s">
        <v>259</v>
      </c>
      <c r="D411" s="1" t="s">
        <v>290</v>
      </c>
      <c r="E411" s="1"/>
      <c r="F411" s="1">
        <v>8.6340000000000003</v>
      </c>
      <c r="G411" s="1">
        <v>51.82</v>
      </c>
      <c r="H411" s="1">
        <v>83.39</v>
      </c>
      <c r="I411" s="1">
        <v>411</v>
      </c>
      <c r="J411" s="129" t="s">
        <v>245</v>
      </c>
    </row>
    <row r="412" spans="1:10" x14ac:dyDescent="0.2">
      <c r="A412" s="128">
        <v>40435</v>
      </c>
      <c r="B412" s="132">
        <v>0.40069444444444446</v>
      </c>
      <c r="C412" s="1" t="s">
        <v>137</v>
      </c>
      <c r="D412" s="1" t="s">
        <v>290</v>
      </c>
      <c r="E412" s="1"/>
      <c r="F412" s="1">
        <v>8.8699999999999992</v>
      </c>
      <c r="G412" s="1">
        <v>50.44</v>
      </c>
      <c r="H412" s="1">
        <v>81.17</v>
      </c>
      <c r="I412" s="1">
        <v>491</v>
      </c>
      <c r="J412" s="129" t="s">
        <v>245</v>
      </c>
    </row>
    <row r="413" spans="1:10" x14ac:dyDescent="0.2">
      <c r="A413" s="128">
        <v>40435</v>
      </c>
      <c r="B413" s="132">
        <v>0.37777777777777777</v>
      </c>
      <c r="C413" s="1" t="s">
        <v>143</v>
      </c>
      <c r="D413" s="1" t="s">
        <v>288</v>
      </c>
      <c r="E413" s="1"/>
      <c r="F413" s="1">
        <v>9.0350000000000001</v>
      </c>
      <c r="G413" s="1">
        <v>49.52</v>
      </c>
      <c r="H413" s="1">
        <v>79.69</v>
      </c>
      <c r="I413" s="1">
        <v>378</v>
      </c>
      <c r="J413" s="129" t="s">
        <v>245</v>
      </c>
    </row>
    <row r="414" spans="1:10" ht="13.5" thickBot="1" x14ac:dyDescent="0.25">
      <c r="A414" s="130">
        <v>40435</v>
      </c>
      <c r="B414" s="331">
        <v>0.75416666666666676</v>
      </c>
      <c r="C414" s="99" t="s">
        <v>111</v>
      </c>
      <c r="D414" s="99" t="s">
        <v>75</v>
      </c>
      <c r="E414" s="99"/>
      <c r="F414" s="336">
        <v>6.8789999999999996</v>
      </c>
      <c r="G414" s="336">
        <v>65.040000000000006</v>
      </c>
      <c r="H414" s="336">
        <v>104.67</v>
      </c>
      <c r="I414" s="336">
        <v>576</v>
      </c>
      <c r="J414" s="264" t="s">
        <v>245</v>
      </c>
    </row>
    <row r="415" spans="1:10" ht="13.5" thickBot="1" x14ac:dyDescent="0.25">
      <c r="A415" s="124">
        <v>40435</v>
      </c>
      <c r="B415" s="332">
        <v>0.75555555555555554</v>
      </c>
      <c r="C415" s="113" t="s">
        <v>293</v>
      </c>
      <c r="D415" s="113" t="s">
        <v>296</v>
      </c>
      <c r="E415" s="113"/>
      <c r="F415" s="338">
        <v>7.2830000000000004</v>
      </c>
      <c r="G415" s="338">
        <v>61.43</v>
      </c>
      <c r="H415" s="338">
        <v>98.86</v>
      </c>
      <c r="I415" s="338">
        <v>571</v>
      </c>
      <c r="J415" s="267" t="s">
        <v>245</v>
      </c>
    </row>
    <row r="416" spans="1:10" x14ac:dyDescent="0.2">
      <c r="A416" s="128">
        <v>40435</v>
      </c>
      <c r="B416" s="105">
        <v>0.75694444444444453</v>
      </c>
      <c r="C416" s="1" t="s">
        <v>92</v>
      </c>
      <c r="D416" s="1" t="s">
        <v>290</v>
      </c>
      <c r="E416" s="1"/>
      <c r="F416" s="13">
        <v>7.0940000000000003</v>
      </c>
      <c r="G416" s="13">
        <v>63.07</v>
      </c>
      <c r="H416" s="13">
        <v>101.49</v>
      </c>
      <c r="I416" s="13">
        <v>396</v>
      </c>
      <c r="J416" s="129" t="s">
        <v>245</v>
      </c>
    </row>
    <row r="417" spans="1:11" x14ac:dyDescent="0.2">
      <c r="A417" s="128">
        <v>40435</v>
      </c>
      <c r="B417" s="105">
        <v>0.75763888888888886</v>
      </c>
      <c r="C417" s="1" t="s">
        <v>294</v>
      </c>
      <c r="D417" s="1" t="s">
        <v>288</v>
      </c>
      <c r="E417" s="1"/>
      <c r="F417" s="13">
        <v>8.6050000000000004</v>
      </c>
      <c r="G417" s="13">
        <v>51.99</v>
      </c>
      <c r="H417" s="13">
        <v>83.67</v>
      </c>
      <c r="I417" s="13">
        <v>426</v>
      </c>
      <c r="J417" s="129" t="s">
        <v>245</v>
      </c>
    </row>
    <row r="418" spans="1:11" x14ac:dyDescent="0.2">
      <c r="A418" s="128">
        <v>40435</v>
      </c>
      <c r="B418" s="105">
        <v>0.78749999999999998</v>
      </c>
      <c r="C418" s="1" t="s">
        <v>298</v>
      </c>
      <c r="D418" s="1" t="s">
        <v>296</v>
      </c>
      <c r="E418" s="1"/>
      <c r="F418" s="13">
        <v>6.2930000000000001</v>
      </c>
      <c r="G418" s="13">
        <v>71.09</v>
      </c>
      <c r="H418" s="13">
        <v>114.41</v>
      </c>
      <c r="I418" s="13">
        <v>331</v>
      </c>
      <c r="J418" s="129" t="s">
        <v>245</v>
      </c>
      <c r="K418" s="461"/>
    </row>
    <row r="419" spans="1:11" x14ac:dyDescent="0.2">
      <c r="A419" s="128">
        <v>40435</v>
      </c>
      <c r="B419" s="105">
        <v>0.78888888888888886</v>
      </c>
      <c r="C419" s="1" t="s">
        <v>94</v>
      </c>
      <c r="D419" s="1" t="s">
        <v>95</v>
      </c>
      <c r="E419" s="1"/>
      <c r="F419" s="13">
        <v>6.4749999999999996</v>
      </c>
      <c r="G419" s="13">
        <v>69.09</v>
      </c>
      <c r="H419" s="13">
        <v>111.2</v>
      </c>
      <c r="I419" s="13">
        <v>396</v>
      </c>
      <c r="J419" s="129" t="s">
        <v>245</v>
      </c>
    </row>
    <row r="420" spans="1:11" x14ac:dyDescent="0.2">
      <c r="A420" s="128">
        <v>40436</v>
      </c>
      <c r="B420" s="105">
        <v>0.31527777777777777</v>
      </c>
      <c r="C420" s="1" t="s">
        <v>300</v>
      </c>
      <c r="D420" s="1" t="s">
        <v>288</v>
      </c>
      <c r="E420" s="1"/>
      <c r="F420" s="13">
        <v>8.1869999999999994</v>
      </c>
      <c r="G420" s="13">
        <v>54.65</v>
      </c>
      <c r="H420" s="13">
        <v>87.94</v>
      </c>
      <c r="I420" s="13">
        <v>486</v>
      </c>
      <c r="J420" s="129" t="s">
        <v>245</v>
      </c>
    </row>
    <row r="421" spans="1:11" x14ac:dyDescent="0.2">
      <c r="A421" s="128">
        <v>40436</v>
      </c>
      <c r="B421" s="105">
        <v>0.31875000000000003</v>
      </c>
      <c r="C421" s="1" t="s">
        <v>146</v>
      </c>
      <c r="D421" s="1" t="s">
        <v>301</v>
      </c>
      <c r="E421" s="1"/>
      <c r="F421" s="13">
        <v>14.734</v>
      </c>
      <c r="G421" s="13">
        <v>30.36</v>
      </c>
      <c r="H421" s="13">
        <v>48.87</v>
      </c>
      <c r="I421" s="13">
        <v>365</v>
      </c>
      <c r="J421" s="129" t="s">
        <v>245</v>
      </c>
    </row>
    <row r="422" spans="1:11" x14ac:dyDescent="0.2">
      <c r="A422" s="128">
        <v>40436</v>
      </c>
      <c r="B422" s="132">
        <v>0.32291666666666669</v>
      </c>
      <c r="C422" s="1" t="s">
        <v>302</v>
      </c>
      <c r="D422" s="1" t="s">
        <v>303</v>
      </c>
      <c r="E422" s="1"/>
      <c r="F422" s="1">
        <v>16.393999999999998</v>
      </c>
      <c r="G422" s="1">
        <v>27.29</v>
      </c>
      <c r="H422" s="1">
        <v>43.92</v>
      </c>
      <c r="I422" s="1">
        <v>412</v>
      </c>
      <c r="J422" s="129" t="s">
        <v>245</v>
      </c>
    </row>
    <row r="423" spans="1:11" x14ac:dyDescent="0.2">
      <c r="A423" s="128">
        <v>40436</v>
      </c>
      <c r="B423" s="105">
        <v>0.38263888888888892</v>
      </c>
      <c r="C423" s="1" t="s">
        <v>137</v>
      </c>
      <c r="D423" s="1" t="s">
        <v>290</v>
      </c>
      <c r="E423" s="1"/>
      <c r="F423" s="13">
        <v>9.77</v>
      </c>
      <c r="G423" s="13">
        <v>45.79</v>
      </c>
      <c r="H423" s="13">
        <v>73.7</v>
      </c>
      <c r="I423" s="13">
        <v>341</v>
      </c>
      <c r="J423" s="129" t="s">
        <v>245</v>
      </c>
    </row>
    <row r="424" spans="1:11" x14ac:dyDescent="0.2">
      <c r="A424" s="128">
        <v>40437</v>
      </c>
      <c r="B424" s="132">
        <v>0.3125</v>
      </c>
      <c r="C424" s="1" t="s">
        <v>87</v>
      </c>
      <c r="D424" s="1" t="s">
        <v>82</v>
      </c>
      <c r="E424" s="1"/>
      <c r="F424" s="1">
        <v>24.72</v>
      </c>
      <c r="G424" s="1">
        <v>18.100000000000001</v>
      </c>
      <c r="H424" s="1">
        <v>29.13</v>
      </c>
      <c r="I424" s="1">
        <v>440</v>
      </c>
      <c r="J424" s="129" t="s">
        <v>245</v>
      </c>
    </row>
    <row r="425" spans="1:11" x14ac:dyDescent="0.2">
      <c r="A425" s="296">
        <v>40437</v>
      </c>
      <c r="B425" s="364">
        <v>0.31180555555555556</v>
      </c>
      <c r="C425" s="153" t="s">
        <v>146</v>
      </c>
      <c r="D425" s="153" t="s">
        <v>301</v>
      </c>
      <c r="E425" s="153"/>
      <c r="F425" s="153">
        <v>9.67</v>
      </c>
      <c r="G425" s="153">
        <v>46.27</v>
      </c>
      <c r="H425" s="153">
        <v>74.459999999999994</v>
      </c>
      <c r="I425" s="153">
        <v>438</v>
      </c>
      <c r="J425" s="259" t="s">
        <v>245</v>
      </c>
    </row>
    <row r="426" spans="1:11" x14ac:dyDescent="0.2">
      <c r="A426" s="155">
        <v>40437</v>
      </c>
      <c r="B426" s="344">
        <v>0.35347222222222219</v>
      </c>
      <c r="C426" s="156" t="s">
        <v>137</v>
      </c>
      <c r="D426" s="156" t="s">
        <v>290</v>
      </c>
      <c r="E426" s="156"/>
      <c r="F426" s="351">
        <v>9.32</v>
      </c>
      <c r="G426" s="351">
        <v>48</v>
      </c>
      <c r="H426" s="351">
        <v>77.25</v>
      </c>
      <c r="I426" s="351">
        <v>367</v>
      </c>
      <c r="J426" s="260" t="s">
        <v>245</v>
      </c>
    </row>
    <row r="427" spans="1:11" ht="13.5" thickBot="1" x14ac:dyDescent="0.25">
      <c r="A427" s="158">
        <v>40437</v>
      </c>
      <c r="B427" s="337">
        <v>0.37638888888888888</v>
      </c>
      <c r="C427" s="159" t="s">
        <v>146</v>
      </c>
      <c r="D427" s="159" t="s">
        <v>301</v>
      </c>
      <c r="E427" s="159"/>
      <c r="F427" s="371">
        <v>9.91</v>
      </c>
      <c r="G427" s="371">
        <v>45.15</v>
      </c>
      <c r="H427" s="371">
        <v>72.650000000000006</v>
      </c>
      <c r="I427" s="371">
        <v>341</v>
      </c>
      <c r="J427" s="261" t="s">
        <v>245</v>
      </c>
    </row>
    <row r="428" spans="1:11" ht="13.5" thickBot="1" x14ac:dyDescent="0.25">
      <c r="A428" s="124">
        <v>40437</v>
      </c>
      <c r="B428" s="341">
        <v>0.77916666666666667</v>
      </c>
      <c r="C428" s="113" t="s">
        <v>135</v>
      </c>
      <c r="D428" s="113" t="s">
        <v>292</v>
      </c>
      <c r="E428" s="113"/>
      <c r="F428" s="113">
        <v>5.7089999999999996</v>
      </c>
      <c r="G428" s="113">
        <v>78.37</v>
      </c>
      <c r="H428" s="113">
        <v>126.12</v>
      </c>
      <c r="I428" s="113">
        <v>364</v>
      </c>
      <c r="J428" s="267" t="s">
        <v>245</v>
      </c>
    </row>
    <row r="429" spans="1:11" x14ac:dyDescent="0.2">
      <c r="A429" s="128">
        <v>40437</v>
      </c>
      <c r="B429" s="132">
        <v>0.78125</v>
      </c>
      <c r="C429" s="1" t="s">
        <v>39</v>
      </c>
      <c r="D429" s="1" t="s">
        <v>49</v>
      </c>
      <c r="E429" s="1"/>
      <c r="F429" s="1">
        <v>6.2830000000000004</v>
      </c>
      <c r="G429" s="1">
        <v>71.209999999999994</v>
      </c>
      <c r="H429" s="1">
        <v>114.6</v>
      </c>
      <c r="I429" s="1">
        <v>397</v>
      </c>
      <c r="J429" s="129" t="s">
        <v>245</v>
      </c>
    </row>
    <row r="430" spans="1:11" x14ac:dyDescent="0.2">
      <c r="A430" s="128">
        <v>40437</v>
      </c>
      <c r="B430" s="132">
        <v>0.78333333333333333</v>
      </c>
      <c r="C430" s="1" t="s">
        <v>21</v>
      </c>
      <c r="D430" s="1" t="s">
        <v>309</v>
      </c>
      <c r="E430" s="1"/>
      <c r="F430" s="1">
        <v>6.4130000000000003</v>
      </c>
      <c r="G430" s="1">
        <v>69.760000000000005</v>
      </c>
      <c r="H430" s="1">
        <v>112.27</v>
      </c>
      <c r="I430" s="1">
        <v>600</v>
      </c>
      <c r="J430" s="129" t="s">
        <v>245</v>
      </c>
    </row>
    <row r="431" spans="1:11" x14ac:dyDescent="0.2">
      <c r="A431" s="138">
        <v>40437</v>
      </c>
      <c r="B431" s="105">
        <v>0.78611111111111109</v>
      </c>
      <c r="C431" s="4" t="s">
        <v>94</v>
      </c>
      <c r="D431" s="4" t="s">
        <v>95</v>
      </c>
      <c r="E431" s="4"/>
      <c r="F431" s="13">
        <v>6.5</v>
      </c>
      <c r="G431" s="13">
        <v>68.83</v>
      </c>
      <c r="H431" s="13">
        <v>110.77</v>
      </c>
      <c r="I431" s="13">
        <v>481</v>
      </c>
      <c r="J431" s="129" t="s">
        <v>245</v>
      </c>
    </row>
    <row r="432" spans="1:11" x14ac:dyDescent="0.2">
      <c r="A432" s="128">
        <v>40438</v>
      </c>
      <c r="B432" s="105">
        <v>0.31319444444444444</v>
      </c>
      <c r="C432" s="1" t="s">
        <v>130</v>
      </c>
      <c r="D432" s="1" t="s">
        <v>310</v>
      </c>
      <c r="E432" s="1"/>
      <c r="F432" s="13">
        <v>13.73</v>
      </c>
      <c r="G432" s="13">
        <v>32.58</v>
      </c>
      <c r="H432" s="13">
        <v>52.43</v>
      </c>
      <c r="I432" s="13">
        <v>352</v>
      </c>
      <c r="J432" s="129" t="s">
        <v>245</v>
      </c>
    </row>
    <row r="433" spans="1:10" x14ac:dyDescent="0.2">
      <c r="A433" s="128">
        <v>40438</v>
      </c>
      <c r="B433" s="105">
        <v>0.34791666666666665</v>
      </c>
      <c r="C433" s="1" t="s">
        <v>94</v>
      </c>
      <c r="D433" s="1" t="s">
        <v>95</v>
      </c>
      <c r="E433" s="1"/>
      <c r="F433" s="13">
        <v>6.3049999999999997</v>
      </c>
      <c r="G433" s="13">
        <v>70.959999999999994</v>
      </c>
      <c r="H433" s="13">
        <v>114.2</v>
      </c>
      <c r="I433" s="13">
        <v>439</v>
      </c>
      <c r="J433" s="129" t="s">
        <v>245</v>
      </c>
    </row>
    <row r="434" spans="1:10" x14ac:dyDescent="0.2">
      <c r="A434" s="128">
        <v>40438</v>
      </c>
      <c r="B434" s="105">
        <v>0.35000000000000003</v>
      </c>
      <c r="C434" s="1" t="s">
        <v>143</v>
      </c>
      <c r="D434" s="1" t="s">
        <v>288</v>
      </c>
      <c r="E434" s="1"/>
      <c r="F434" s="13" t="s">
        <v>311</v>
      </c>
      <c r="G434" s="13" t="s">
        <v>165</v>
      </c>
      <c r="H434" s="13" t="s">
        <v>165</v>
      </c>
      <c r="I434" s="13">
        <v>510</v>
      </c>
      <c r="J434" s="129" t="s">
        <v>245</v>
      </c>
    </row>
    <row r="435" spans="1:10" x14ac:dyDescent="0.2">
      <c r="A435" s="128">
        <v>40438</v>
      </c>
      <c r="B435" s="105">
        <v>0.37916666666666665</v>
      </c>
      <c r="C435" s="1" t="s">
        <v>294</v>
      </c>
      <c r="D435" s="1" t="s">
        <v>288</v>
      </c>
      <c r="E435" s="1"/>
      <c r="F435" s="13">
        <v>8.0619999999999994</v>
      </c>
      <c r="G435" s="13">
        <v>55.49</v>
      </c>
      <c r="H435" s="13">
        <v>89.31</v>
      </c>
      <c r="I435" s="13">
        <v>489</v>
      </c>
      <c r="J435" s="129" t="s">
        <v>245</v>
      </c>
    </row>
    <row r="436" spans="1:10" x14ac:dyDescent="0.2">
      <c r="A436" s="128">
        <v>40438</v>
      </c>
      <c r="B436" s="132">
        <v>0.75347222222222221</v>
      </c>
      <c r="C436" s="1" t="s">
        <v>262</v>
      </c>
      <c r="D436" s="1" t="s">
        <v>263</v>
      </c>
      <c r="E436" s="1"/>
      <c r="F436" s="1" t="s">
        <v>311</v>
      </c>
      <c r="G436" s="1" t="s">
        <v>165</v>
      </c>
      <c r="H436" s="1" t="s">
        <v>165</v>
      </c>
      <c r="I436" s="1">
        <v>560</v>
      </c>
      <c r="J436" s="129" t="s">
        <v>245</v>
      </c>
    </row>
    <row r="437" spans="1:10" x14ac:dyDescent="0.2">
      <c r="A437" s="128">
        <v>40438</v>
      </c>
      <c r="B437" s="105">
        <v>0.75347222222222221</v>
      </c>
      <c r="C437" s="1" t="s">
        <v>312</v>
      </c>
      <c r="D437" s="1" t="s">
        <v>290</v>
      </c>
      <c r="E437" s="1"/>
      <c r="F437" s="13" t="s">
        <v>311</v>
      </c>
      <c r="G437" s="13" t="s">
        <v>165</v>
      </c>
      <c r="H437" s="13" t="s">
        <v>165</v>
      </c>
      <c r="I437" s="13">
        <v>560</v>
      </c>
      <c r="J437" s="129" t="s">
        <v>245</v>
      </c>
    </row>
    <row r="438" spans="1:10" x14ac:dyDescent="0.2">
      <c r="A438" s="128">
        <v>40438</v>
      </c>
      <c r="B438" s="105">
        <v>0.75416666666666676</v>
      </c>
      <c r="C438" s="1" t="s">
        <v>313</v>
      </c>
      <c r="D438" s="1" t="s">
        <v>288</v>
      </c>
      <c r="E438" s="1"/>
      <c r="F438" s="13">
        <v>7.3760000000000003</v>
      </c>
      <c r="G438" s="13">
        <v>60.65</v>
      </c>
      <c r="H438" s="13">
        <v>97.61</v>
      </c>
      <c r="I438" s="13">
        <v>710</v>
      </c>
      <c r="J438" s="129" t="s">
        <v>245</v>
      </c>
    </row>
    <row r="439" spans="1:10" x14ac:dyDescent="0.2">
      <c r="A439" s="128">
        <v>40438</v>
      </c>
      <c r="B439" s="105">
        <v>0.77777777777777779</v>
      </c>
      <c r="C439" s="1" t="s">
        <v>314</v>
      </c>
      <c r="D439" s="1" t="s">
        <v>291</v>
      </c>
      <c r="E439" s="1"/>
      <c r="F439" s="13">
        <v>6.1319999999999997</v>
      </c>
      <c r="G439" s="13">
        <v>72.959999999999994</v>
      </c>
      <c r="H439" s="13">
        <v>117.42</v>
      </c>
      <c r="I439" s="13">
        <v>367</v>
      </c>
      <c r="J439" s="129" t="s">
        <v>245</v>
      </c>
    </row>
    <row r="440" spans="1:10" x14ac:dyDescent="0.2">
      <c r="A440" s="128">
        <v>40439</v>
      </c>
      <c r="B440" s="139">
        <v>0.31388888888888888</v>
      </c>
      <c r="C440" s="1" t="s">
        <v>87</v>
      </c>
      <c r="D440" s="1" t="s">
        <v>82</v>
      </c>
      <c r="E440" s="1"/>
      <c r="F440" s="140">
        <v>11.249000000000001</v>
      </c>
      <c r="G440" s="140">
        <v>39.770000000000003</v>
      </c>
      <c r="H440" s="140">
        <v>64.010000000000005</v>
      </c>
      <c r="I440" s="140">
        <v>407</v>
      </c>
      <c r="J440" s="129" t="s">
        <v>245</v>
      </c>
    </row>
    <row r="441" spans="1:10" x14ac:dyDescent="0.2">
      <c r="A441" s="128">
        <v>40439</v>
      </c>
      <c r="B441" s="139">
        <v>0.33958333333333335</v>
      </c>
      <c r="C441" s="1" t="s">
        <v>58</v>
      </c>
      <c r="D441" s="1" t="s">
        <v>296</v>
      </c>
      <c r="E441" s="1"/>
      <c r="F441" s="140">
        <v>6.3920000000000003</v>
      </c>
      <c r="G441" s="140">
        <v>69.989999999999995</v>
      </c>
      <c r="H441" s="140">
        <v>112.64</v>
      </c>
      <c r="I441" s="140">
        <v>487</v>
      </c>
      <c r="J441" s="129" t="s">
        <v>245</v>
      </c>
    </row>
    <row r="442" spans="1:10" x14ac:dyDescent="0.2">
      <c r="A442" s="128">
        <v>40439</v>
      </c>
      <c r="B442" s="139">
        <v>0.3430555555555555</v>
      </c>
      <c r="C442" s="1" t="s">
        <v>259</v>
      </c>
      <c r="D442" s="1" t="s">
        <v>290</v>
      </c>
      <c r="E442" s="1"/>
      <c r="F442" s="140">
        <v>9.032</v>
      </c>
      <c r="G442" s="140">
        <v>49.53</v>
      </c>
      <c r="H442" s="140">
        <v>79.72</v>
      </c>
      <c r="I442" s="140">
        <v>458</v>
      </c>
      <c r="J442" s="129" t="s">
        <v>245</v>
      </c>
    </row>
    <row r="443" spans="1:10" x14ac:dyDescent="0.2">
      <c r="A443" s="152">
        <v>40439</v>
      </c>
      <c r="B443" s="364">
        <v>0.36527777777777781</v>
      </c>
      <c r="C443" s="153" t="s">
        <v>94</v>
      </c>
      <c r="D443" s="153" t="s">
        <v>95</v>
      </c>
      <c r="E443" s="153"/>
      <c r="F443" s="153">
        <v>6.181</v>
      </c>
      <c r="G443" s="153">
        <v>72.38</v>
      </c>
      <c r="H443" s="153">
        <v>116.49</v>
      </c>
      <c r="I443" s="153">
        <v>438</v>
      </c>
      <c r="J443" s="259" t="s">
        <v>245</v>
      </c>
    </row>
    <row r="444" spans="1:10" ht="13.5" thickBot="1" x14ac:dyDescent="0.25">
      <c r="A444" s="158">
        <v>40439</v>
      </c>
      <c r="B444" s="533">
        <v>0.3666666666666667</v>
      </c>
      <c r="C444" s="159" t="s">
        <v>14</v>
      </c>
      <c r="D444" s="159" t="s">
        <v>288</v>
      </c>
      <c r="E444" s="159"/>
      <c r="F444" s="159">
        <v>7.0590000000000002</v>
      </c>
      <c r="G444" s="159">
        <v>63.38</v>
      </c>
      <c r="H444" s="159">
        <v>102</v>
      </c>
      <c r="I444" s="159">
        <v>406</v>
      </c>
      <c r="J444" s="261" t="s">
        <v>245</v>
      </c>
    </row>
    <row r="445" spans="1:10" ht="13.5" thickBot="1" x14ac:dyDescent="0.25">
      <c r="A445" s="124">
        <v>40439</v>
      </c>
      <c r="B445" s="341">
        <v>0.36805555555555558</v>
      </c>
      <c r="C445" s="113" t="s">
        <v>137</v>
      </c>
      <c r="D445" s="113" t="s">
        <v>290</v>
      </c>
      <c r="E445" s="113"/>
      <c r="F445" s="113">
        <v>9.3260000000000005</v>
      </c>
      <c r="G445" s="113">
        <v>47.97</v>
      </c>
      <c r="H445" s="113">
        <v>77.2</v>
      </c>
      <c r="I445" s="113">
        <v>455</v>
      </c>
      <c r="J445" s="267" t="s">
        <v>245</v>
      </c>
    </row>
    <row r="446" spans="1:10" x14ac:dyDescent="0.2">
      <c r="A446" s="128">
        <v>40439</v>
      </c>
      <c r="B446" s="139">
        <v>0.39583333333333331</v>
      </c>
      <c r="C446" s="1" t="s">
        <v>317</v>
      </c>
      <c r="D446" s="1" t="s">
        <v>291</v>
      </c>
      <c r="E446" s="1"/>
      <c r="F446" s="140">
        <v>6.0759999999999996</v>
      </c>
      <c r="G446" s="140">
        <v>73.63</v>
      </c>
      <c r="H446" s="140">
        <v>118.5</v>
      </c>
      <c r="I446" s="140">
        <v>426</v>
      </c>
      <c r="J446" s="129" t="s">
        <v>245</v>
      </c>
    </row>
    <row r="447" spans="1:10" x14ac:dyDescent="0.2">
      <c r="A447" s="128">
        <v>40439</v>
      </c>
      <c r="B447" s="139">
        <v>0.3972222222222222</v>
      </c>
      <c r="C447" s="1" t="s">
        <v>111</v>
      </c>
      <c r="D447" s="1" t="s">
        <v>75</v>
      </c>
      <c r="E447" s="1"/>
      <c r="F447" s="140">
        <v>6.569</v>
      </c>
      <c r="G447" s="140">
        <v>68.11</v>
      </c>
      <c r="H447" s="140">
        <v>109.61</v>
      </c>
      <c r="I447" s="140">
        <v>384</v>
      </c>
      <c r="J447" s="129" t="s">
        <v>245</v>
      </c>
    </row>
    <row r="448" spans="1:10" x14ac:dyDescent="0.2">
      <c r="A448" s="128">
        <v>40439</v>
      </c>
      <c r="B448" s="139">
        <v>0.39930555555555558</v>
      </c>
      <c r="C448" s="1" t="s">
        <v>313</v>
      </c>
      <c r="D448" s="1" t="s">
        <v>288</v>
      </c>
      <c r="E448" s="1"/>
      <c r="F448" s="140">
        <v>7.2210000000000001</v>
      </c>
      <c r="G448" s="140">
        <v>61.96</v>
      </c>
      <c r="H448" s="140">
        <v>99.71</v>
      </c>
      <c r="I448" s="140">
        <v>456</v>
      </c>
      <c r="J448" s="129" t="s">
        <v>245</v>
      </c>
    </row>
    <row r="449" spans="1:10" x14ac:dyDescent="0.2">
      <c r="A449" s="128">
        <v>40439</v>
      </c>
      <c r="B449" s="139">
        <v>0.75486111111111109</v>
      </c>
      <c r="C449" s="1" t="s">
        <v>111</v>
      </c>
      <c r="D449" s="1" t="s">
        <v>75</v>
      </c>
      <c r="E449" s="1"/>
      <c r="F449" s="140">
        <v>6.4859999999999998</v>
      </c>
      <c r="G449" s="140">
        <v>68.98</v>
      </c>
      <c r="H449" s="140">
        <v>111.01</v>
      </c>
      <c r="I449" s="140">
        <v>675</v>
      </c>
      <c r="J449" s="129" t="s">
        <v>245</v>
      </c>
    </row>
    <row r="450" spans="1:10" x14ac:dyDescent="0.2">
      <c r="A450" s="128">
        <v>40439</v>
      </c>
      <c r="B450" s="139">
        <v>0.75624999999999998</v>
      </c>
      <c r="C450" s="1" t="s">
        <v>293</v>
      </c>
      <c r="D450" s="1" t="s">
        <v>296</v>
      </c>
      <c r="E450" s="1"/>
      <c r="F450" s="140">
        <v>6.86</v>
      </c>
      <c r="G450" s="140">
        <v>65.22</v>
      </c>
      <c r="H450" s="140">
        <v>104.96</v>
      </c>
      <c r="I450" s="140">
        <v>577</v>
      </c>
      <c r="J450" s="129" t="s">
        <v>245</v>
      </c>
    </row>
    <row r="451" spans="1:10" x14ac:dyDescent="0.2">
      <c r="A451" s="128">
        <v>40439</v>
      </c>
      <c r="B451" s="139">
        <v>0.75694444444444453</v>
      </c>
      <c r="C451" s="1" t="s">
        <v>312</v>
      </c>
      <c r="D451" s="1" t="s">
        <v>290</v>
      </c>
      <c r="E451" s="1"/>
      <c r="F451" s="140">
        <v>7.6029999999999998</v>
      </c>
      <c r="G451" s="140">
        <v>58.84</v>
      </c>
      <c r="H451" s="140">
        <v>94.7</v>
      </c>
      <c r="I451" s="140">
        <v>665</v>
      </c>
      <c r="J451" s="129" t="s">
        <v>245</v>
      </c>
    </row>
    <row r="452" spans="1:10" x14ac:dyDescent="0.2">
      <c r="A452" s="128">
        <v>40439</v>
      </c>
      <c r="B452" s="139">
        <v>0.75902777777777775</v>
      </c>
      <c r="C452" s="1" t="s">
        <v>313</v>
      </c>
      <c r="D452" s="1" t="s">
        <v>288</v>
      </c>
      <c r="E452" s="1"/>
      <c r="F452" s="140">
        <v>7.2460000000000004</v>
      </c>
      <c r="G452" s="140">
        <v>61.74</v>
      </c>
      <c r="H452" s="140">
        <v>99.37</v>
      </c>
      <c r="I452" s="140">
        <v>541</v>
      </c>
      <c r="J452" s="129" t="s">
        <v>245</v>
      </c>
    </row>
    <row r="453" spans="1:10" x14ac:dyDescent="0.2">
      <c r="A453" s="128">
        <v>40439</v>
      </c>
      <c r="B453" s="139">
        <v>0.77847222222222223</v>
      </c>
      <c r="C453" s="1" t="s">
        <v>39</v>
      </c>
      <c r="D453" s="1" t="s">
        <v>49</v>
      </c>
      <c r="E453" s="1"/>
      <c r="F453" s="140">
        <v>5.8559999999999999</v>
      </c>
      <c r="G453" s="140">
        <v>76.400000000000006</v>
      </c>
      <c r="H453" s="140">
        <v>122.95</v>
      </c>
      <c r="I453" s="140">
        <v>340</v>
      </c>
      <c r="J453" s="129" t="s">
        <v>245</v>
      </c>
    </row>
    <row r="454" spans="1:10" x14ac:dyDescent="0.2">
      <c r="A454" s="128">
        <v>40070</v>
      </c>
      <c r="B454" s="105">
        <v>0.36249999999999999</v>
      </c>
      <c r="C454" s="1" t="s">
        <v>328</v>
      </c>
      <c r="D454" s="1"/>
      <c r="E454" s="1"/>
      <c r="F454" s="13">
        <v>7.0119999999999996</v>
      </c>
      <c r="G454" s="13">
        <v>63.802999999999997</v>
      </c>
      <c r="H454" s="13">
        <v>102.681</v>
      </c>
      <c r="I454" s="13">
        <v>358</v>
      </c>
      <c r="J454" s="129" t="s">
        <v>167</v>
      </c>
    </row>
    <row r="455" spans="1:10" x14ac:dyDescent="0.2">
      <c r="A455" s="128">
        <v>40070</v>
      </c>
      <c r="B455" s="105">
        <v>0.36249999999999999</v>
      </c>
      <c r="C455" s="1" t="s">
        <v>329</v>
      </c>
      <c r="D455" s="1"/>
      <c r="E455" s="1"/>
      <c r="F455" s="13">
        <v>7.8540000000000001</v>
      </c>
      <c r="G455" s="13">
        <v>56.963000000000001</v>
      </c>
      <c r="H455" s="13">
        <v>91.673000000000002</v>
      </c>
      <c r="I455" s="13">
        <v>490</v>
      </c>
      <c r="J455" s="129" t="s">
        <v>167</v>
      </c>
    </row>
    <row r="456" spans="1:10" x14ac:dyDescent="0.2">
      <c r="A456" s="128">
        <v>40070</v>
      </c>
      <c r="B456" s="105">
        <v>0.3666666666666667</v>
      </c>
      <c r="C456" s="1" t="s">
        <v>330</v>
      </c>
      <c r="D456" s="1"/>
      <c r="E456" s="1"/>
      <c r="F456" s="13">
        <v>9.1809999999999992</v>
      </c>
      <c r="G456" s="13">
        <v>48.73</v>
      </c>
      <c r="H456" s="13">
        <v>78.423000000000002</v>
      </c>
      <c r="I456" s="13">
        <v>372</v>
      </c>
      <c r="J456" s="129" t="s">
        <v>167</v>
      </c>
    </row>
    <row r="457" spans="1:10" x14ac:dyDescent="0.2">
      <c r="A457" s="128">
        <v>40071</v>
      </c>
      <c r="B457" s="105">
        <v>0.37847222222222227</v>
      </c>
      <c r="C457" s="1" t="s">
        <v>329</v>
      </c>
      <c r="D457" s="1"/>
      <c r="E457" s="1"/>
      <c r="F457" s="13">
        <v>7.399</v>
      </c>
      <c r="G457" s="13">
        <v>60.466000000000001</v>
      </c>
      <c r="H457" s="13">
        <v>97.311000000000007</v>
      </c>
      <c r="I457" s="13">
        <v>403</v>
      </c>
      <c r="J457" s="129" t="s">
        <v>167</v>
      </c>
    </row>
    <row r="458" spans="1:10" x14ac:dyDescent="0.2">
      <c r="A458" s="134">
        <v>40071</v>
      </c>
      <c r="B458" s="369">
        <v>0.38194444444444442</v>
      </c>
      <c r="C458" s="108" t="s">
        <v>338</v>
      </c>
      <c r="D458" s="108"/>
      <c r="E458" s="108"/>
      <c r="F458" s="108">
        <v>7.9080000000000004</v>
      </c>
      <c r="G458" s="108">
        <v>56.573999999999998</v>
      </c>
      <c r="H458" s="108">
        <v>91.046999999999997</v>
      </c>
      <c r="I458" s="108">
        <v>466</v>
      </c>
      <c r="J458" s="265" t="s">
        <v>167</v>
      </c>
    </row>
    <row r="459" spans="1:10" x14ac:dyDescent="0.2">
      <c r="A459" s="134">
        <v>40071</v>
      </c>
      <c r="B459" s="369">
        <v>0.40763888888888888</v>
      </c>
      <c r="C459" s="108" t="s">
        <v>323</v>
      </c>
      <c r="D459" s="108"/>
      <c r="E459" s="108"/>
      <c r="F459" s="108">
        <v>6.2960000000000003</v>
      </c>
      <c r="G459" s="108">
        <v>71.058999999999997</v>
      </c>
      <c r="H459" s="108">
        <v>114.35899999999999</v>
      </c>
      <c r="I459" s="108">
        <v>392</v>
      </c>
      <c r="J459" s="265" t="s">
        <v>167</v>
      </c>
    </row>
    <row r="460" spans="1:10" x14ac:dyDescent="0.2">
      <c r="A460" s="128">
        <v>40071</v>
      </c>
      <c r="B460" s="132">
        <v>0.40972222222222227</v>
      </c>
      <c r="C460" s="1" t="s">
        <v>325</v>
      </c>
      <c r="D460" s="1"/>
      <c r="E460" s="1"/>
      <c r="F460" s="1">
        <v>6.931</v>
      </c>
      <c r="G460" s="1">
        <v>64.549000000000007</v>
      </c>
      <c r="H460" s="1">
        <v>103.881</v>
      </c>
      <c r="I460" s="1">
        <v>561</v>
      </c>
      <c r="J460" s="129" t="s">
        <v>167</v>
      </c>
    </row>
    <row r="461" spans="1:10" x14ac:dyDescent="0.2">
      <c r="A461" s="128">
        <v>40071</v>
      </c>
      <c r="B461" s="132">
        <v>0.41250000000000003</v>
      </c>
      <c r="C461" s="1" t="s">
        <v>330</v>
      </c>
      <c r="D461" s="1"/>
      <c r="E461" s="1"/>
      <c r="F461" s="1">
        <v>9.25</v>
      </c>
      <c r="G461" s="1">
        <v>48.366</v>
      </c>
      <c r="H461" s="1">
        <v>77.837999999999994</v>
      </c>
      <c r="I461" s="1">
        <v>557</v>
      </c>
      <c r="J461" s="129" t="s">
        <v>167</v>
      </c>
    </row>
    <row r="462" spans="1:10" x14ac:dyDescent="0.2">
      <c r="A462" s="128">
        <v>40071</v>
      </c>
      <c r="B462" s="132">
        <v>0.41319444444444442</v>
      </c>
      <c r="C462" s="1" t="s">
        <v>344</v>
      </c>
      <c r="D462" s="1"/>
      <c r="E462" s="1"/>
      <c r="F462" s="1">
        <v>7.4420000000000002</v>
      </c>
      <c r="G462" s="1">
        <v>60.116999999999997</v>
      </c>
      <c r="H462" s="1">
        <v>96.748000000000005</v>
      </c>
      <c r="I462" s="1">
        <v>480</v>
      </c>
      <c r="J462" s="129" t="s">
        <v>167</v>
      </c>
    </row>
    <row r="463" spans="1:10" x14ac:dyDescent="0.2">
      <c r="A463" s="128">
        <v>40071</v>
      </c>
      <c r="B463" s="105">
        <v>0.4145833333333333</v>
      </c>
      <c r="C463" s="1" t="s">
        <v>327</v>
      </c>
      <c r="D463" s="1"/>
      <c r="E463" s="1"/>
      <c r="F463" s="13">
        <v>9.0389999999999997</v>
      </c>
      <c r="G463" s="13">
        <v>49.494999999999997</v>
      </c>
      <c r="H463" s="13">
        <v>79.655000000000001</v>
      </c>
      <c r="I463" s="13">
        <v>454</v>
      </c>
      <c r="J463" s="129" t="s">
        <v>167</v>
      </c>
    </row>
    <row r="464" spans="1:10" x14ac:dyDescent="0.2">
      <c r="A464" s="128">
        <v>40071</v>
      </c>
      <c r="B464" s="105">
        <v>0.75</v>
      </c>
      <c r="C464" s="1" t="s">
        <v>328</v>
      </c>
      <c r="D464" s="1"/>
      <c r="E464" s="1"/>
      <c r="F464" s="13">
        <v>6.4630000000000001</v>
      </c>
      <c r="G464" s="25">
        <v>69.222999999999999</v>
      </c>
      <c r="H464" s="13">
        <v>111.404</v>
      </c>
      <c r="I464" s="13">
        <v>391</v>
      </c>
      <c r="J464" s="129" t="s">
        <v>167</v>
      </c>
    </row>
    <row r="465" spans="1:11" x14ac:dyDescent="0.2">
      <c r="A465" s="128">
        <v>40072</v>
      </c>
      <c r="B465" s="105">
        <v>0.75069444444444444</v>
      </c>
      <c r="C465" s="1" t="s">
        <v>348</v>
      </c>
      <c r="D465" s="1"/>
      <c r="E465" s="1"/>
      <c r="F465" s="13">
        <v>5.6929999999999996</v>
      </c>
      <c r="G465" s="13">
        <v>78.585999999999999</v>
      </c>
      <c r="H465" s="13">
        <v>126.471</v>
      </c>
      <c r="I465" s="13">
        <v>390</v>
      </c>
      <c r="J465" s="129" t="s">
        <v>167</v>
      </c>
    </row>
    <row r="466" spans="1:11" x14ac:dyDescent="0.2">
      <c r="A466" s="128">
        <v>40073</v>
      </c>
      <c r="B466" s="105">
        <v>0.31180555555555556</v>
      </c>
      <c r="C466" s="1" t="s">
        <v>352</v>
      </c>
      <c r="D466" s="1"/>
      <c r="E466" s="1"/>
      <c r="F466" s="13">
        <v>10.944000000000001</v>
      </c>
      <c r="G466" s="13">
        <v>40.880000000000003</v>
      </c>
      <c r="H466" s="13">
        <v>65.790000000000006</v>
      </c>
      <c r="I466" s="13">
        <v>360</v>
      </c>
      <c r="J466" s="129" t="s">
        <v>167</v>
      </c>
    </row>
    <row r="467" spans="1:11" x14ac:dyDescent="0.2">
      <c r="A467" s="128">
        <v>40073</v>
      </c>
      <c r="B467" s="105">
        <v>0.31458333333333333</v>
      </c>
      <c r="C467" s="1" t="s">
        <v>354</v>
      </c>
      <c r="D467" s="1"/>
      <c r="E467" s="1"/>
      <c r="F467" s="13">
        <v>9.0079999999999991</v>
      </c>
      <c r="G467" s="13">
        <v>49.665999999999997</v>
      </c>
      <c r="H467" s="13">
        <v>79.929000000000002</v>
      </c>
      <c r="I467" s="13">
        <v>445</v>
      </c>
      <c r="J467" s="129" t="s">
        <v>167</v>
      </c>
    </row>
    <row r="468" spans="1:11" x14ac:dyDescent="0.2">
      <c r="A468" s="128">
        <v>40073</v>
      </c>
      <c r="B468" s="105">
        <v>0.75416666666666676</v>
      </c>
      <c r="C468" s="1" t="s">
        <v>355</v>
      </c>
      <c r="D468" s="1"/>
      <c r="E468" s="1"/>
      <c r="F468" s="13">
        <v>11.153</v>
      </c>
      <c r="G468" s="25">
        <v>40.113999999999997</v>
      </c>
      <c r="H468" s="13">
        <v>64.557000000000002</v>
      </c>
      <c r="I468" s="13">
        <v>446</v>
      </c>
      <c r="J468" s="129" t="s">
        <v>167</v>
      </c>
    </row>
    <row r="469" spans="1:11" x14ac:dyDescent="0.2">
      <c r="A469" s="128">
        <v>40073</v>
      </c>
      <c r="B469" s="105">
        <v>0.75694444444444453</v>
      </c>
      <c r="C469" s="1" t="s">
        <v>328</v>
      </c>
      <c r="D469" s="1"/>
      <c r="E469" s="1"/>
      <c r="F469" s="13">
        <v>6.8689999999999998</v>
      </c>
      <c r="G469" s="13">
        <v>65.132000000000005</v>
      </c>
      <c r="H469" s="13">
        <v>104.819</v>
      </c>
      <c r="I469" s="13">
        <v>359</v>
      </c>
      <c r="J469" s="129" t="s">
        <v>167</v>
      </c>
    </row>
    <row r="470" spans="1:11" x14ac:dyDescent="0.2">
      <c r="A470" s="128">
        <v>40073</v>
      </c>
      <c r="B470" s="105">
        <v>0.76388888888888884</v>
      </c>
      <c r="C470" s="1" t="s">
        <v>354</v>
      </c>
      <c r="D470" s="1"/>
      <c r="E470" s="1"/>
      <c r="F470" s="13">
        <v>8.5250000000000004</v>
      </c>
      <c r="G470" s="13">
        <v>52.48</v>
      </c>
      <c r="H470" s="13">
        <v>84.457999999999998</v>
      </c>
      <c r="I470" s="13">
        <v>450</v>
      </c>
      <c r="J470" s="129" t="s">
        <v>167</v>
      </c>
    </row>
    <row r="471" spans="1:11" x14ac:dyDescent="0.2">
      <c r="A471" s="128">
        <v>40075</v>
      </c>
      <c r="B471" s="132">
        <v>0.37638888888888888</v>
      </c>
      <c r="C471" s="1" t="s">
        <v>351</v>
      </c>
      <c r="D471" s="1"/>
      <c r="E471" s="1"/>
      <c r="F471" s="1">
        <v>6.7450000000000001</v>
      </c>
      <c r="G471" s="1">
        <v>66.328999999999994</v>
      </c>
      <c r="H471" s="1">
        <v>106.746</v>
      </c>
      <c r="I471" s="1">
        <v>488</v>
      </c>
      <c r="J471" s="129" t="s">
        <v>167</v>
      </c>
    </row>
    <row r="472" spans="1:11" x14ac:dyDescent="0.2">
      <c r="A472" s="152">
        <v>40075</v>
      </c>
      <c r="B472" s="370">
        <v>0.37777777777777777</v>
      </c>
      <c r="C472" s="153" t="s">
        <v>334</v>
      </c>
      <c r="D472" s="153"/>
      <c r="E472" s="153"/>
      <c r="F472" s="372">
        <v>9.4260000000000002</v>
      </c>
      <c r="G472" s="372">
        <v>47.463000000000001</v>
      </c>
      <c r="H472" s="372">
        <v>76.385000000000005</v>
      </c>
      <c r="I472" s="372">
        <v>433</v>
      </c>
      <c r="J472" s="259" t="s">
        <v>167</v>
      </c>
    </row>
    <row r="473" spans="1:11" ht="13.5" thickBot="1" x14ac:dyDescent="0.25">
      <c r="A473" s="158">
        <v>40075</v>
      </c>
      <c r="B473" s="337">
        <v>0.76111111111111107</v>
      </c>
      <c r="C473" s="159" t="s">
        <v>330</v>
      </c>
      <c r="D473" s="159"/>
      <c r="E473" s="159"/>
      <c r="F473" s="371">
        <v>7.8970000000000002</v>
      </c>
      <c r="G473" s="371">
        <v>56.652999999999999</v>
      </c>
      <c r="H473" s="371">
        <v>91.174000000000007</v>
      </c>
      <c r="I473" s="371">
        <v>408</v>
      </c>
      <c r="J473" s="261" t="s">
        <v>167</v>
      </c>
    </row>
    <row r="474" spans="1:11" ht="13.5" thickBot="1" x14ac:dyDescent="0.25">
      <c r="A474" s="124">
        <v>40075</v>
      </c>
      <c r="B474" s="332">
        <v>0.79305555555555562</v>
      </c>
      <c r="C474" s="113" t="s">
        <v>349</v>
      </c>
      <c r="D474" s="113"/>
      <c r="E474" s="113"/>
      <c r="F474" s="338">
        <v>6.625</v>
      </c>
      <c r="G474" s="338">
        <v>67.53</v>
      </c>
      <c r="H474" s="338">
        <v>108.68</v>
      </c>
      <c r="I474" s="338">
        <v>358</v>
      </c>
      <c r="J474" s="267" t="s">
        <v>167</v>
      </c>
    </row>
    <row r="475" spans="1:11" x14ac:dyDescent="0.2">
      <c r="A475" s="280">
        <v>39706</v>
      </c>
      <c r="B475" s="68"/>
      <c r="C475" s="1" t="s">
        <v>27</v>
      </c>
      <c r="D475" s="1" t="s">
        <v>367</v>
      </c>
      <c r="E475" s="3" t="s">
        <v>369</v>
      </c>
      <c r="F475" s="2">
        <v>7.75</v>
      </c>
      <c r="G475" s="2">
        <v>57.7</v>
      </c>
      <c r="H475" s="2">
        <v>92.86</v>
      </c>
      <c r="I475" s="2">
        <v>2.35</v>
      </c>
      <c r="J475" s="425" t="s">
        <v>167</v>
      </c>
      <c r="K475" s="156" t="s">
        <v>368</v>
      </c>
    </row>
    <row r="476" spans="1:11" x14ac:dyDescent="0.2">
      <c r="A476" s="280">
        <v>39706</v>
      </c>
      <c r="B476" s="68"/>
      <c r="C476" s="1" t="s">
        <v>370</v>
      </c>
      <c r="D476" s="1" t="s">
        <v>371</v>
      </c>
      <c r="E476" s="3" t="s">
        <v>26</v>
      </c>
      <c r="F476" s="3">
        <v>8.9939999999999998</v>
      </c>
      <c r="G476" s="3">
        <v>49.73</v>
      </c>
      <c r="H476" s="3">
        <v>80.05</v>
      </c>
      <c r="I476" s="3">
        <v>4.68</v>
      </c>
      <c r="J476" s="425" t="s">
        <v>167</v>
      </c>
      <c r="K476" s="156" t="s">
        <v>372</v>
      </c>
    </row>
    <row r="477" spans="1:11" x14ac:dyDescent="0.2">
      <c r="A477" s="280">
        <v>39706</v>
      </c>
      <c r="B477" s="68"/>
      <c r="C477" s="1" t="s">
        <v>92</v>
      </c>
      <c r="D477" s="1" t="s">
        <v>373</v>
      </c>
      <c r="E477" s="3" t="s">
        <v>26</v>
      </c>
      <c r="F477" s="3">
        <v>9.07</v>
      </c>
      <c r="G477" s="3">
        <v>49.33</v>
      </c>
      <c r="H477" s="3">
        <v>79.38</v>
      </c>
      <c r="I477" s="3">
        <v>3.24</v>
      </c>
      <c r="J477" s="425" t="s">
        <v>167</v>
      </c>
      <c r="K477" s="156" t="s">
        <v>374</v>
      </c>
    </row>
    <row r="478" spans="1:11" x14ac:dyDescent="0.2">
      <c r="A478" s="280">
        <v>39706</v>
      </c>
      <c r="B478" s="68"/>
      <c r="C478" s="1" t="s">
        <v>375</v>
      </c>
      <c r="D478" s="1" t="s">
        <v>376</v>
      </c>
      <c r="E478" s="3" t="s">
        <v>26</v>
      </c>
      <c r="F478" s="2">
        <v>12.141999999999999</v>
      </c>
      <c r="G478" s="2">
        <v>36.85</v>
      </c>
      <c r="H478" s="2">
        <v>59.3</v>
      </c>
      <c r="I478" s="2">
        <v>2.58</v>
      </c>
      <c r="J478" s="425" t="s">
        <v>167</v>
      </c>
      <c r="K478" s="156" t="s">
        <v>377</v>
      </c>
    </row>
    <row r="479" spans="1:11" x14ac:dyDescent="0.2">
      <c r="A479" s="280">
        <v>39707</v>
      </c>
      <c r="B479" s="68"/>
      <c r="C479" s="1" t="s">
        <v>135</v>
      </c>
      <c r="D479" s="1" t="s">
        <v>297</v>
      </c>
      <c r="E479" s="3" t="s">
        <v>16</v>
      </c>
      <c r="F479" s="2" t="s">
        <v>165</v>
      </c>
      <c r="G479" s="2" t="s">
        <v>394</v>
      </c>
      <c r="H479" s="2" t="s">
        <v>165</v>
      </c>
      <c r="I479" s="2">
        <v>2.52</v>
      </c>
      <c r="J479" s="425" t="s">
        <v>167</v>
      </c>
      <c r="K479" s="156" t="s">
        <v>378</v>
      </c>
    </row>
    <row r="480" spans="1:11" x14ac:dyDescent="0.2">
      <c r="A480" s="280">
        <v>39707</v>
      </c>
      <c r="B480" s="68"/>
      <c r="C480" s="1" t="s">
        <v>379</v>
      </c>
      <c r="D480" s="1" t="s">
        <v>380</v>
      </c>
      <c r="E480" s="3" t="s">
        <v>26</v>
      </c>
      <c r="F480" s="2">
        <v>6.21</v>
      </c>
      <c r="G480" s="2">
        <v>72.040000000000006</v>
      </c>
      <c r="H480" s="2">
        <v>115.94</v>
      </c>
      <c r="I480" s="2">
        <v>3.02</v>
      </c>
      <c r="J480" s="425" t="s">
        <v>167</v>
      </c>
      <c r="K480" s="156" t="s">
        <v>378</v>
      </c>
    </row>
    <row r="481" spans="1:11" x14ac:dyDescent="0.2">
      <c r="A481" s="280">
        <v>39707</v>
      </c>
      <c r="B481" s="68"/>
      <c r="C481" s="1" t="s">
        <v>381</v>
      </c>
      <c r="D481" s="1" t="s">
        <v>382</v>
      </c>
      <c r="E481" s="3" t="s">
        <v>369</v>
      </c>
      <c r="F481" s="2">
        <v>11</v>
      </c>
      <c r="G481" s="2">
        <v>40.67</v>
      </c>
      <c r="H481" s="2">
        <v>65.45</v>
      </c>
      <c r="I481" s="2">
        <v>1.88</v>
      </c>
      <c r="J481" s="425" t="s">
        <v>167</v>
      </c>
      <c r="K481" s="156" t="s">
        <v>383</v>
      </c>
    </row>
    <row r="482" spans="1:11" x14ac:dyDescent="0.2">
      <c r="A482" s="280">
        <v>39707</v>
      </c>
      <c r="B482" s="68"/>
      <c r="C482" s="1" t="s">
        <v>673</v>
      </c>
      <c r="D482" s="1" t="s">
        <v>387</v>
      </c>
      <c r="E482" s="3" t="s">
        <v>26</v>
      </c>
      <c r="F482" s="2">
        <v>8.6869999999999994</v>
      </c>
      <c r="G482" s="2">
        <v>51.5</v>
      </c>
      <c r="H482" s="2">
        <v>82.88</v>
      </c>
      <c r="I482" s="2">
        <v>1.75</v>
      </c>
      <c r="J482" s="425" t="s">
        <v>167</v>
      </c>
      <c r="K482" s="156" t="s">
        <v>388</v>
      </c>
    </row>
    <row r="483" spans="1:11" x14ac:dyDescent="0.2">
      <c r="A483" s="280">
        <v>39708</v>
      </c>
      <c r="B483" s="68"/>
      <c r="C483" s="1" t="s">
        <v>27</v>
      </c>
      <c r="D483" s="1" t="s">
        <v>367</v>
      </c>
      <c r="E483" s="3" t="s">
        <v>369</v>
      </c>
      <c r="F483" s="2">
        <v>6.8479999999999999</v>
      </c>
      <c r="G483" s="2">
        <v>65.33</v>
      </c>
      <c r="H483" s="2">
        <v>105.14</v>
      </c>
      <c r="I483" s="2">
        <v>2.39</v>
      </c>
      <c r="J483" s="425" t="s">
        <v>167</v>
      </c>
      <c r="K483" s="156" t="s">
        <v>368</v>
      </c>
    </row>
    <row r="484" spans="1:11" x14ac:dyDescent="0.2">
      <c r="A484" s="280">
        <v>39708</v>
      </c>
      <c r="B484" s="68"/>
      <c r="C484" s="1" t="s">
        <v>92</v>
      </c>
      <c r="D484" s="1" t="s">
        <v>392</v>
      </c>
      <c r="E484" s="3" t="s">
        <v>26</v>
      </c>
      <c r="F484" s="2">
        <v>8.4939999999999998</v>
      </c>
      <c r="G484" s="2">
        <v>52.67</v>
      </c>
      <c r="H484" s="2">
        <v>84.77</v>
      </c>
      <c r="I484" s="2">
        <v>1.97</v>
      </c>
      <c r="J484" s="425" t="s">
        <v>167</v>
      </c>
      <c r="K484" s="156" t="s">
        <v>393</v>
      </c>
    </row>
    <row r="485" spans="1:11" x14ac:dyDescent="0.2">
      <c r="A485" s="280">
        <v>39708</v>
      </c>
      <c r="B485" s="68"/>
      <c r="C485" s="1" t="s">
        <v>381</v>
      </c>
      <c r="D485" s="1" t="s">
        <v>382</v>
      </c>
      <c r="E485" s="3" t="s">
        <v>369</v>
      </c>
      <c r="F485" s="3">
        <v>6.7069999999999999</v>
      </c>
      <c r="G485" s="3">
        <v>66.7</v>
      </c>
      <c r="H485" s="3">
        <v>107.35</v>
      </c>
      <c r="I485" s="3">
        <v>1.89</v>
      </c>
      <c r="J485" s="425" t="s">
        <v>167</v>
      </c>
      <c r="K485" s="156" t="s">
        <v>383</v>
      </c>
    </row>
    <row r="486" spans="1:11" x14ac:dyDescent="0.2">
      <c r="A486" s="280">
        <v>39708</v>
      </c>
      <c r="B486" s="68"/>
      <c r="C486" s="1" t="s">
        <v>262</v>
      </c>
      <c r="D486" s="1" t="s">
        <v>390</v>
      </c>
      <c r="E486" s="3" t="s">
        <v>26</v>
      </c>
      <c r="F486" s="3">
        <v>8.0820000000000007</v>
      </c>
      <c r="G486" s="3">
        <v>55.36</v>
      </c>
      <c r="H486" s="3">
        <v>89.09</v>
      </c>
      <c r="I486" s="3">
        <v>2.04</v>
      </c>
      <c r="J486" s="425" t="s">
        <v>167</v>
      </c>
      <c r="K486" s="156" t="s">
        <v>391</v>
      </c>
    </row>
    <row r="487" spans="1:11" x14ac:dyDescent="0.2">
      <c r="A487" s="280">
        <v>39708</v>
      </c>
      <c r="B487" s="68"/>
      <c r="C487" s="1" t="s">
        <v>375</v>
      </c>
      <c r="D487" s="1" t="s">
        <v>376</v>
      </c>
      <c r="E487" s="3" t="s">
        <v>26</v>
      </c>
      <c r="F487" s="3">
        <v>9.468</v>
      </c>
      <c r="G487" s="3">
        <v>47.25</v>
      </c>
      <c r="H487" s="3">
        <v>76.040000000000006</v>
      </c>
      <c r="I487" s="3">
        <v>3.04</v>
      </c>
      <c r="J487" s="425" t="s">
        <v>167</v>
      </c>
      <c r="K487" s="156" t="s">
        <v>377</v>
      </c>
    </row>
    <row r="488" spans="1:11" x14ac:dyDescent="0.2">
      <c r="A488" s="280">
        <v>39708</v>
      </c>
      <c r="B488" s="68"/>
      <c r="C488" s="1" t="s">
        <v>673</v>
      </c>
      <c r="D488" s="1" t="s">
        <v>387</v>
      </c>
      <c r="E488" s="3" t="s">
        <v>26</v>
      </c>
      <c r="F488" s="3">
        <v>8.1229999999999993</v>
      </c>
      <c r="G488" s="3">
        <v>55.08</v>
      </c>
      <c r="H488" s="3">
        <v>88.64</v>
      </c>
      <c r="I488" s="3">
        <v>3.17</v>
      </c>
      <c r="J488" s="425" t="s">
        <v>167</v>
      </c>
      <c r="K488" s="156" t="s">
        <v>388</v>
      </c>
    </row>
    <row r="489" spans="1:11" x14ac:dyDescent="0.2">
      <c r="A489" s="280">
        <v>39708</v>
      </c>
      <c r="B489" s="68"/>
      <c r="C489" s="1" t="s">
        <v>384</v>
      </c>
      <c r="D489" s="1" t="s">
        <v>385</v>
      </c>
      <c r="E489" s="3" t="s">
        <v>26</v>
      </c>
      <c r="F489" s="2">
        <v>7.8049999999999997</v>
      </c>
      <c r="G489" s="2">
        <v>57.32</v>
      </c>
      <c r="H489" s="2">
        <v>92.25</v>
      </c>
      <c r="I489" s="2">
        <v>3.62</v>
      </c>
      <c r="J489" s="425" t="s">
        <v>167</v>
      </c>
      <c r="K489" s="156" t="s">
        <v>386</v>
      </c>
    </row>
    <row r="490" spans="1:11" x14ac:dyDescent="0.2">
      <c r="A490" s="316">
        <v>39708</v>
      </c>
      <c r="B490" s="359"/>
      <c r="C490" s="396" t="s">
        <v>111</v>
      </c>
      <c r="D490" s="153" t="s">
        <v>84</v>
      </c>
      <c r="E490" s="396" t="s">
        <v>26</v>
      </c>
      <c r="F490" s="411">
        <v>7.8879999999999999</v>
      </c>
      <c r="G490" s="411">
        <v>56.72</v>
      </c>
      <c r="H490" s="411">
        <v>91.28</v>
      </c>
      <c r="I490" s="411">
        <v>2.98</v>
      </c>
      <c r="J490" s="447" t="s">
        <v>167</v>
      </c>
      <c r="K490" s="156" t="s">
        <v>401</v>
      </c>
    </row>
    <row r="491" spans="1:11" ht="13.5" thickBot="1" x14ac:dyDescent="0.25">
      <c r="A491" s="300">
        <v>39708</v>
      </c>
      <c r="B491" s="349"/>
      <c r="C491" s="159" t="s">
        <v>398</v>
      </c>
      <c r="D491" s="159" t="s">
        <v>399</v>
      </c>
      <c r="E491" s="379" t="s">
        <v>26</v>
      </c>
      <c r="F491" s="404">
        <v>9.0429999999999993</v>
      </c>
      <c r="G491" s="404">
        <v>49.47</v>
      </c>
      <c r="H491" s="404">
        <v>79.62</v>
      </c>
      <c r="I491" s="404">
        <v>5.01</v>
      </c>
      <c r="J491" s="437" t="s">
        <v>167</v>
      </c>
      <c r="K491" s="156" t="s">
        <v>400</v>
      </c>
    </row>
    <row r="492" spans="1:11" ht="13.5" thickBot="1" x14ac:dyDescent="0.25">
      <c r="A492" s="312">
        <v>39709</v>
      </c>
      <c r="B492" s="353"/>
      <c r="C492" s="113" t="s">
        <v>402</v>
      </c>
      <c r="D492" s="113" t="s">
        <v>403</v>
      </c>
      <c r="E492" s="395" t="s">
        <v>26</v>
      </c>
      <c r="F492" s="407">
        <v>9.1310000000000002</v>
      </c>
      <c r="G492" s="407">
        <v>49</v>
      </c>
      <c r="H492" s="407">
        <v>78.849999999999994</v>
      </c>
      <c r="I492" s="407">
        <v>2.17</v>
      </c>
      <c r="J492" s="444" t="s">
        <v>167</v>
      </c>
      <c r="K492" s="156" t="s">
        <v>404</v>
      </c>
    </row>
    <row r="493" spans="1:11" x14ac:dyDescent="0.2">
      <c r="A493" s="280">
        <v>39709</v>
      </c>
      <c r="B493" s="68"/>
      <c r="C493" s="1" t="s">
        <v>375</v>
      </c>
      <c r="D493" s="1" t="s">
        <v>376</v>
      </c>
      <c r="E493" s="3" t="s">
        <v>26</v>
      </c>
      <c r="F493" s="2">
        <v>9.3109999999999999</v>
      </c>
      <c r="G493" s="2">
        <v>48.05</v>
      </c>
      <c r="H493" s="2">
        <v>77.33</v>
      </c>
      <c r="I493" s="2">
        <v>2.16</v>
      </c>
      <c r="J493" s="425" t="s">
        <v>167</v>
      </c>
      <c r="K493" s="156" t="s">
        <v>377</v>
      </c>
    </row>
    <row r="494" spans="1:11" x14ac:dyDescent="0.2">
      <c r="A494" s="280">
        <v>39710</v>
      </c>
      <c r="B494" s="68"/>
      <c r="C494" s="3" t="s">
        <v>395</v>
      </c>
      <c r="D494" s="3" t="s">
        <v>396</v>
      </c>
      <c r="E494" s="3" t="s">
        <v>26</v>
      </c>
      <c r="F494" s="2">
        <v>7.4690000000000003</v>
      </c>
      <c r="G494" s="2">
        <v>59.9</v>
      </c>
      <c r="H494" s="2">
        <v>96.4</v>
      </c>
      <c r="I494" s="2">
        <v>2.27</v>
      </c>
      <c r="J494" s="425" t="s">
        <v>167</v>
      </c>
      <c r="K494" s="156" t="s">
        <v>397</v>
      </c>
    </row>
    <row r="495" spans="1:11" x14ac:dyDescent="0.2">
      <c r="A495" s="280">
        <v>39710</v>
      </c>
      <c r="B495" s="68"/>
      <c r="C495" s="1" t="s">
        <v>146</v>
      </c>
      <c r="D495" s="1" t="s">
        <v>390</v>
      </c>
      <c r="E495" s="3" t="s">
        <v>26</v>
      </c>
      <c r="F495" s="2">
        <v>8.1059999999999999</v>
      </c>
      <c r="G495" s="2">
        <v>55.19</v>
      </c>
      <c r="H495" s="2">
        <v>88.82</v>
      </c>
      <c r="I495" s="2">
        <v>2.02</v>
      </c>
      <c r="J495" s="425" t="s">
        <v>167</v>
      </c>
      <c r="K495" s="156" t="s">
        <v>391</v>
      </c>
    </row>
    <row r="496" spans="1:11" ht="13.5" thickBot="1" x14ac:dyDescent="0.25">
      <c r="A496" s="318">
        <v>39710</v>
      </c>
      <c r="B496" s="361"/>
      <c r="C496" s="99" t="s">
        <v>92</v>
      </c>
      <c r="D496" s="99" t="s">
        <v>392</v>
      </c>
      <c r="E496" s="398" t="s">
        <v>26</v>
      </c>
      <c r="F496" s="413">
        <v>8.3849999999999998</v>
      </c>
      <c r="G496" s="413">
        <v>55.36</v>
      </c>
      <c r="H496" s="413">
        <v>85.87</v>
      </c>
      <c r="I496" s="413">
        <v>1.87</v>
      </c>
      <c r="J496" s="450" t="s">
        <v>167</v>
      </c>
      <c r="K496" s="156" t="s">
        <v>393</v>
      </c>
    </row>
    <row r="497" spans="1:11" ht="13.5" thickBot="1" x14ac:dyDescent="0.25">
      <c r="A497" s="312">
        <v>39710</v>
      </c>
      <c r="B497" s="353"/>
      <c r="C497" s="113" t="s">
        <v>262</v>
      </c>
      <c r="D497" s="113" t="s">
        <v>405</v>
      </c>
      <c r="E497" s="395" t="s">
        <v>26</v>
      </c>
      <c r="F497" s="407">
        <v>7.1349999999999998</v>
      </c>
      <c r="G497" s="407">
        <v>62.7</v>
      </c>
      <c r="H497" s="407">
        <v>100.91</v>
      </c>
      <c r="I497" s="407">
        <v>1.71</v>
      </c>
      <c r="J497" s="444" t="s">
        <v>167</v>
      </c>
      <c r="K497" s="156" t="s">
        <v>391</v>
      </c>
    </row>
    <row r="498" spans="1:11" x14ac:dyDescent="0.2">
      <c r="A498" s="280">
        <v>39710</v>
      </c>
      <c r="B498" s="68"/>
      <c r="C498" s="1" t="s">
        <v>402</v>
      </c>
      <c r="D498" s="1" t="s">
        <v>409</v>
      </c>
      <c r="E498" s="3" t="s">
        <v>26</v>
      </c>
      <c r="F498" s="2">
        <v>8.423</v>
      </c>
      <c r="G498" s="2">
        <v>53.12</v>
      </c>
      <c r="H498" s="2">
        <v>85.48</v>
      </c>
      <c r="I498" s="2">
        <v>2.42</v>
      </c>
      <c r="J498" s="425" t="s">
        <v>167</v>
      </c>
      <c r="K498" s="156" t="s">
        <v>404</v>
      </c>
    </row>
    <row r="499" spans="1:11" x14ac:dyDescent="0.2">
      <c r="A499" s="280">
        <v>39710</v>
      </c>
      <c r="B499" s="68"/>
      <c r="C499" s="1" t="s">
        <v>370</v>
      </c>
      <c r="D499" s="1" t="s">
        <v>371</v>
      </c>
      <c r="E499" s="3" t="s">
        <v>26</v>
      </c>
      <c r="F499" s="3">
        <v>11.843</v>
      </c>
      <c r="G499" s="3">
        <v>37.78</v>
      </c>
      <c r="H499" s="3">
        <v>60.8</v>
      </c>
      <c r="I499" s="3">
        <v>2.23</v>
      </c>
      <c r="J499" s="425" t="s">
        <v>167</v>
      </c>
      <c r="K499" s="156" t="s">
        <v>372</v>
      </c>
    </row>
    <row r="500" spans="1:11" x14ac:dyDescent="0.2">
      <c r="A500" s="280">
        <v>39710</v>
      </c>
      <c r="B500" s="68"/>
      <c r="C500" s="3" t="s">
        <v>395</v>
      </c>
      <c r="D500" s="3" t="s">
        <v>396</v>
      </c>
      <c r="E500" s="3" t="s">
        <v>26</v>
      </c>
      <c r="F500" s="3">
        <v>7.202</v>
      </c>
      <c r="G500" s="3">
        <v>62.12</v>
      </c>
      <c r="H500" s="3">
        <v>99.97</v>
      </c>
      <c r="I500" s="3">
        <v>2.19</v>
      </c>
      <c r="J500" s="425" t="s">
        <v>167</v>
      </c>
      <c r="K500" s="156" t="s">
        <v>397</v>
      </c>
    </row>
    <row r="501" spans="1:11" x14ac:dyDescent="0.2">
      <c r="A501" s="280">
        <v>39710</v>
      </c>
      <c r="B501" s="68"/>
      <c r="C501" s="3" t="s">
        <v>111</v>
      </c>
      <c r="D501" s="1" t="s">
        <v>84</v>
      </c>
      <c r="E501" s="3" t="s">
        <v>26</v>
      </c>
      <c r="F501" s="3">
        <v>7.4429999999999996</v>
      </c>
      <c r="G501" s="3">
        <v>60.11</v>
      </c>
      <c r="H501" s="3">
        <v>96.74</v>
      </c>
      <c r="I501" s="3">
        <v>1.94</v>
      </c>
      <c r="J501" s="425" t="s">
        <v>167</v>
      </c>
      <c r="K501" s="156" t="s">
        <v>401</v>
      </c>
    </row>
    <row r="502" spans="1:11" x14ac:dyDescent="0.2">
      <c r="A502" s="280">
        <v>39710</v>
      </c>
      <c r="B502" s="68"/>
      <c r="C502" s="1" t="s">
        <v>146</v>
      </c>
      <c r="D502" s="1" t="s">
        <v>390</v>
      </c>
      <c r="E502" s="3" t="s">
        <v>26</v>
      </c>
      <c r="F502" s="2">
        <v>8.1140000000000008</v>
      </c>
      <c r="G502" s="2">
        <v>55.14</v>
      </c>
      <c r="H502" s="2">
        <v>88.74</v>
      </c>
      <c r="I502" s="2">
        <v>2.2400000000000002</v>
      </c>
      <c r="J502" s="425" t="s">
        <v>167</v>
      </c>
      <c r="K502" s="156" t="s">
        <v>391</v>
      </c>
    </row>
    <row r="503" spans="1:11" x14ac:dyDescent="0.2">
      <c r="A503" s="280">
        <v>39710</v>
      </c>
      <c r="B503" s="68"/>
      <c r="C503" s="1" t="s">
        <v>402</v>
      </c>
      <c r="D503" s="1" t="s">
        <v>409</v>
      </c>
      <c r="E503" s="3" t="s">
        <v>26</v>
      </c>
      <c r="F503" s="2">
        <v>8.1519999999999992</v>
      </c>
      <c r="G503" s="2">
        <v>54.88</v>
      </c>
      <c r="H503" s="2">
        <v>88.32</v>
      </c>
      <c r="I503" s="2">
        <v>2.78</v>
      </c>
      <c r="J503" s="425" t="s">
        <v>167</v>
      </c>
      <c r="K503" s="156" t="s">
        <v>404</v>
      </c>
    </row>
    <row r="504" spans="1:11" x14ac:dyDescent="0.2">
      <c r="A504" s="280">
        <v>39711</v>
      </c>
      <c r="B504" s="68"/>
      <c r="C504" s="1" t="s">
        <v>402</v>
      </c>
      <c r="D504" s="1" t="s">
        <v>409</v>
      </c>
      <c r="E504" s="3" t="s">
        <v>26</v>
      </c>
      <c r="F504" s="2">
        <v>8.1389999999999993</v>
      </c>
      <c r="G504" s="2">
        <v>54.97</v>
      </c>
      <c r="H504" s="2">
        <v>88.46</v>
      </c>
      <c r="I504" s="2">
        <v>1.92</v>
      </c>
      <c r="J504" s="425" t="s">
        <v>167</v>
      </c>
      <c r="K504" s="156" t="s">
        <v>404</v>
      </c>
    </row>
    <row r="505" spans="1:11" x14ac:dyDescent="0.2">
      <c r="A505" s="280">
        <v>39711</v>
      </c>
      <c r="B505" s="68"/>
      <c r="C505" s="1" t="s">
        <v>92</v>
      </c>
      <c r="D505" s="1" t="s">
        <v>392</v>
      </c>
      <c r="E505" s="3" t="s">
        <v>26</v>
      </c>
      <c r="F505" s="2">
        <v>8.1739999999999995</v>
      </c>
      <c r="G505" s="2">
        <v>54.73</v>
      </c>
      <c r="H505" s="2">
        <v>88.08</v>
      </c>
      <c r="I505" s="2">
        <v>1.68</v>
      </c>
      <c r="J505" s="425" t="s">
        <v>167</v>
      </c>
      <c r="K505" s="156" t="s">
        <v>393</v>
      </c>
    </row>
    <row r="506" spans="1:11" x14ac:dyDescent="0.2">
      <c r="A506" s="280">
        <v>39711</v>
      </c>
      <c r="B506" s="68"/>
      <c r="C506" s="3" t="s">
        <v>94</v>
      </c>
      <c r="D506" s="1" t="s">
        <v>411</v>
      </c>
      <c r="E506" s="3" t="s">
        <v>26</v>
      </c>
      <c r="F506" s="2">
        <v>13.04</v>
      </c>
      <c r="G506" s="2">
        <v>34.31</v>
      </c>
      <c r="H506" s="2">
        <v>55.21</v>
      </c>
      <c r="I506" s="2">
        <v>2.4900000000000002</v>
      </c>
      <c r="J506" s="425" t="s">
        <v>167</v>
      </c>
      <c r="K506" s="156" t="s">
        <v>412</v>
      </c>
    </row>
    <row r="507" spans="1:11" x14ac:dyDescent="0.2">
      <c r="A507" s="280">
        <v>39711</v>
      </c>
      <c r="B507" s="68"/>
      <c r="C507" s="3" t="s">
        <v>111</v>
      </c>
      <c r="D507" s="1" t="s">
        <v>84</v>
      </c>
      <c r="E507" s="3" t="s">
        <v>26</v>
      </c>
      <c r="F507" s="3">
        <v>7.2089999999999996</v>
      </c>
      <c r="G507" s="3">
        <v>63.06</v>
      </c>
      <c r="H507" s="3">
        <v>99.88</v>
      </c>
      <c r="I507" s="3">
        <v>1.73</v>
      </c>
      <c r="J507" s="425" t="s">
        <v>167</v>
      </c>
      <c r="K507" s="156" t="s">
        <v>401</v>
      </c>
    </row>
    <row r="508" spans="1:11" x14ac:dyDescent="0.2">
      <c r="A508" s="280">
        <v>39711</v>
      </c>
      <c r="B508" s="68"/>
      <c r="C508" s="1" t="s">
        <v>389</v>
      </c>
      <c r="D508" s="1" t="s">
        <v>380</v>
      </c>
      <c r="E508" s="3" t="s">
        <v>26</v>
      </c>
      <c r="F508" s="3">
        <v>7.0629999999999997</v>
      </c>
      <c r="G508" s="3">
        <v>63.34</v>
      </c>
      <c r="H508" s="3">
        <v>101.94</v>
      </c>
      <c r="I508" s="3">
        <v>1.69</v>
      </c>
      <c r="J508" s="425" t="s">
        <v>167</v>
      </c>
      <c r="K508" s="156" t="s">
        <v>378</v>
      </c>
    </row>
    <row r="509" spans="1:11" x14ac:dyDescent="0.2">
      <c r="A509" s="280">
        <v>39711</v>
      </c>
      <c r="B509" s="68"/>
      <c r="C509" s="1" t="s">
        <v>384</v>
      </c>
      <c r="D509" s="1" t="s">
        <v>385</v>
      </c>
      <c r="E509" s="3" t="s">
        <v>26</v>
      </c>
      <c r="F509" s="2">
        <v>7.109</v>
      </c>
      <c r="G509" s="2">
        <v>62.93</v>
      </c>
      <c r="H509" s="2">
        <v>101.28</v>
      </c>
      <c r="I509" s="2">
        <v>2.0299999999999998</v>
      </c>
      <c r="J509" s="425" t="s">
        <v>167</v>
      </c>
      <c r="K509" s="156" t="s">
        <v>386</v>
      </c>
    </row>
    <row r="510" spans="1:11" x14ac:dyDescent="0.2">
      <c r="A510" s="316">
        <v>39711</v>
      </c>
      <c r="B510" s="359"/>
      <c r="C510" s="396" t="s">
        <v>395</v>
      </c>
      <c r="D510" s="396" t="s">
        <v>396</v>
      </c>
      <c r="E510" s="396" t="s">
        <v>26</v>
      </c>
      <c r="F510" s="411">
        <v>8.2870000000000008</v>
      </c>
      <c r="G510" s="411">
        <v>53.99</v>
      </c>
      <c r="H510" s="411">
        <v>86.88</v>
      </c>
      <c r="I510" s="411">
        <v>3.46</v>
      </c>
      <c r="J510" s="447" t="s">
        <v>167</v>
      </c>
      <c r="K510" s="156" t="s">
        <v>397</v>
      </c>
    </row>
    <row r="511" spans="1:11" ht="13.5" thickBot="1" x14ac:dyDescent="0.25">
      <c r="A511" s="300">
        <v>39711</v>
      </c>
      <c r="B511" s="349"/>
      <c r="C511" s="159" t="s">
        <v>398</v>
      </c>
      <c r="D511" s="159" t="s">
        <v>399</v>
      </c>
      <c r="E511" s="379" t="s">
        <v>26</v>
      </c>
      <c r="F511" s="404">
        <v>10.462999999999999</v>
      </c>
      <c r="G511" s="404">
        <v>42.76</v>
      </c>
      <c r="H511" s="404">
        <v>68.81</v>
      </c>
      <c r="I511" s="404">
        <v>2.3199999999999998</v>
      </c>
      <c r="J511" s="437" t="s">
        <v>167</v>
      </c>
      <c r="K511" s="156" t="s">
        <v>400</v>
      </c>
    </row>
    <row r="512" spans="1:11" ht="13.5" thickBot="1" x14ac:dyDescent="0.25">
      <c r="A512" s="312">
        <v>39711</v>
      </c>
      <c r="B512" s="353"/>
      <c r="C512" s="113" t="s">
        <v>384</v>
      </c>
      <c r="D512" s="113" t="s">
        <v>385</v>
      </c>
      <c r="E512" s="395" t="s">
        <v>26</v>
      </c>
      <c r="F512" s="407">
        <v>8.8729999999999993</v>
      </c>
      <c r="G512" s="407">
        <v>50.42</v>
      </c>
      <c r="H512" s="407">
        <v>81.150000000000006</v>
      </c>
      <c r="I512" s="407">
        <v>2.82</v>
      </c>
      <c r="J512" s="444" t="s">
        <v>167</v>
      </c>
      <c r="K512" s="156" t="s">
        <v>386</v>
      </c>
    </row>
    <row r="513" spans="1:11" x14ac:dyDescent="0.2">
      <c r="A513" s="280">
        <v>39711</v>
      </c>
      <c r="B513" s="68"/>
      <c r="C513" s="3" t="s">
        <v>111</v>
      </c>
      <c r="D513" s="1" t="s">
        <v>84</v>
      </c>
      <c r="E513" s="3" t="s">
        <v>26</v>
      </c>
      <c r="F513" s="2">
        <v>8.875</v>
      </c>
      <c r="G513" s="2">
        <v>50.41</v>
      </c>
      <c r="H513" s="2">
        <v>81.13</v>
      </c>
      <c r="I513" s="2">
        <v>2.4900000000000002</v>
      </c>
      <c r="J513" s="425" t="s">
        <v>167</v>
      </c>
      <c r="K513" s="156" t="s">
        <v>401</v>
      </c>
    </row>
    <row r="514" spans="1:11" x14ac:dyDescent="0.2">
      <c r="A514" s="280">
        <v>39711</v>
      </c>
      <c r="B514" s="68"/>
      <c r="C514" s="1" t="s">
        <v>92</v>
      </c>
      <c r="D514" s="1" t="s">
        <v>392</v>
      </c>
      <c r="E514" s="3" t="s">
        <v>26</v>
      </c>
      <c r="F514" s="2">
        <v>9.5069999999999997</v>
      </c>
      <c r="G514" s="2">
        <v>47.06</v>
      </c>
      <c r="H514" s="2">
        <v>75.73</v>
      </c>
      <c r="I514" s="2">
        <v>2.87</v>
      </c>
      <c r="J514" s="425" t="s">
        <v>167</v>
      </c>
      <c r="K514" s="156" t="s">
        <v>393</v>
      </c>
    </row>
    <row r="515" spans="1:11" x14ac:dyDescent="0.2">
      <c r="A515" s="280">
        <v>39711</v>
      </c>
      <c r="B515" s="68"/>
      <c r="C515" s="1" t="s">
        <v>135</v>
      </c>
      <c r="D515" s="1" t="s">
        <v>410</v>
      </c>
      <c r="E515" s="3" t="s">
        <v>16</v>
      </c>
      <c r="F515" s="2">
        <v>6.907</v>
      </c>
      <c r="G515" s="2">
        <v>64.77</v>
      </c>
      <c r="H515" s="2">
        <v>104.24</v>
      </c>
      <c r="I515" s="2">
        <v>2.42</v>
      </c>
      <c r="J515" s="425" t="s">
        <v>167</v>
      </c>
      <c r="K515" s="156" t="s">
        <v>378</v>
      </c>
    </row>
    <row r="516" spans="1:11" x14ac:dyDescent="0.2">
      <c r="A516" s="280">
        <v>39711</v>
      </c>
      <c r="B516" s="68"/>
      <c r="C516" s="1" t="s">
        <v>379</v>
      </c>
      <c r="D516" s="1" t="s">
        <v>380</v>
      </c>
      <c r="E516" s="3" t="s">
        <v>26</v>
      </c>
      <c r="F516" s="2">
        <v>6.3520000000000003</v>
      </c>
      <c r="G516" s="2">
        <v>70.430000000000007</v>
      </c>
      <c r="H516" s="2">
        <v>113.35</v>
      </c>
      <c r="I516" s="2">
        <v>2.82</v>
      </c>
      <c r="J516" s="425" t="s">
        <v>167</v>
      </c>
      <c r="K516" s="156" t="s">
        <v>378</v>
      </c>
    </row>
    <row r="517" spans="1:11" x14ac:dyDescent="0.2">
      <c r="A517" s="280">
        <v>39711</v>
      </c>
      <c r="B517" s="68"/>
      <c r="C517" s="15" t="s">
        <v>381</v>
      </c>
      <c r="D517" s="15" t="s">
        <v>382</v>
      </c>
      <c r="E517" s="16" t="s">
        <v>369</v>
      </c>
      <c r="F517" s="2">
        <v>8.7880000000000003</v>
      </c>
      <c r="G517" s="2">
        <v>50.92</v>
      </c>
      <c r="H517" s="2">
        <v>81.93</v>
      </c>
      <c r="I517" s="2">
        <v>2.2599999999999998</v>
      </c>
      <c r="J517" s="425" t="s">
        <v>167</v>
      </c>
      <c r="K517" s="463" t="s">
        <v>383</v>
      </c>
    </row>
    <row r="518" spans="1:11" x14ac:dyDescent="0.2">
      <c r="A518" s="322">
        <v>38994</v>
      </c>
      <c r="B518" s="29"/>
      <c r="C518" s="23" t="s">
        <v>466</v>
      </c>
      <c r="D518" s="23" t="s">
        <v>467</v>
      </c>
      <c r="E518" s="30" t="s">
        <v>26</v>
      </c>
      <c r="F518" s="31">
        <v>8.9589999999999996</v>
      </c>
      <c r="G518" s="31">
        <v>49.936999999999998</v>
      </c>
      <c r="H518" s="31">
        <v>80.366</v>
      </c>
      <c r="I518" s="31">
        <v>1.81</v>
      </c>
      <c r="J518" s="455" t="s">
        <v>167</v>
      </c>
      <c r="K518" s="391" t="s">
        <v>468</v>
      </c>
    </row>
    <row r="519" spans="1:11" x14ac:dyDescent="0.2">
      <c r="A519" s="322">
        <v>38995</v>
      </c>
      <c r="B519" s="29"/>
      <c r="C519" s="23" t="s">
        <v>466</v>
      </c>
      <c r="D519" s="23" t="s">
        <v>467</v>
      </c>
      <c r="E519" s="30" t="s">
        <v>26</v>
      </c>
      <c r="F519" s="31">
        <v>8.73</v>
      </c>
      <c r="G519" s="31">
        <v>51.247</v>
      </c>
      <c r="H519" s="31">
        <v>82.47</v>
      </c>
      <c r="I519" s="31">
        <v>3.46</v>
      </c>
      <c r="J519" s="455" t="s">
        <v>167</v>
      </c>
      <c r="K519" s="391" t="s">
        <v>468</v>
      </c>
    </row>
    <row r="520" spans="1:11" x14ac:dyDescent="0.2">
      <c r="A520" s="304">
        <v>38628</v>
      </c>
      <c r="B520" s="176"/>
      <c r="C520" s="177" t="s">
        <v>384</v>
      </c>
      <c r="D520" s="177" t="s">
        <v>385</v>
      </c>
      <c r="E520" s="177" t="s">
        <v>478</v>
      </c>
      <c r="F520" s="177"/>
      <c r="G520" s="177">
        <v>57.06</v>
      </c>
      <c r="H520" s="177"/>
      <c r="I520" s="177"/>
      <c r="J520" s="438" t="s">
        <v>167</v>
      </c>
      <c r="K520" s="178" t="s">
        <v>384</v>
      </c>
    </row>
    <row r="521" spans="1:11" x14ac:dyDescent="0.2">
      <c r="A521" s="304">
        <v>38628</v>
      </c>
      <c r="B521" s="176"/>
      <c r="C521" s="177" t="s">
        <v>493</v>
      </c>
      <c r="D521" s="177" t="s">
        <v>494</v>
      </c>
      <c r="E521" s="177" t="s">
        <v>478</v>
      </c>
      <c r="F521" s="177"/>
      <c r="G521" s="177">
        <v>60.21</v>
      </c>
      <c r="H521" s="177"/>
      <c r="I521" s="177"/>
      <c r="J521" s="438" t="s">
        <v>167</v>
      </c>
      <c r="K521" s="178" t="s">
        <v>495</v>
      </c>
    </row>
    <row r="522" spans="1:11" x14ac:dyDescent="0.2">
      <c r="A522" s="304">
        <v>38629</v>
      </c>
      <c r="B522" s="176"/>
      <c r="C522" s="177" t="s">
        <v>384</v>
      </c>
      <c r="D522" s="177" t="s">
        <v>385</v>
      </c>
      <c r="E522" s="177" t="s">
        <v>478</v>
      </c>
      <c r="F522" s="177"/>
      <c r="G522" s="177">
        <v>58.231000000000002</v>
      </c>
      <c r="H522" s="177"/>
      <c r="I522" s="177"/>
      <c r="J522" s="438" t="s">
        <v>167</v>
      </c>
      <c r="K522" s="178" t="s">
        <v>384</v>
      </c>
    </row>
    <row r="523" spans="1:11" x14ac:dyDescent="0.2">
      <c r="A523" s="304">
        <v>38629</v>
      </c>
      <c r="B523" s="176"/>
      <c r="C523" s="177" t="s">
        <v>109</v>
      </c>
      <c r="D523" s="177" t="s">
        <v>496</v>
      </c>
      <c r="E523" s="177" t="s">
        <v>478</v>
      </c>
      <c r="F523" s="177"/>
      <c r="G523" s="177">
        <v>54.320999999999998</v>
      </c>
      <c r="H523" s="177"/>
      <c r="I523" s="177"/>
      <c r="J523" s="438" t="s">
        <v>167</v>
      </c>
      <c r="K523" s="178" t="s">
        <v>497</v>
      </c>
    </row>
    <row r="524" spans="1:11" x14ac:dyDescent="0.2">
      <c r="A524" s="304">
        <v>38629</v>
      </c>
      <c r="B524" s="176"/>
      <c r="C524" s="177" t="s">
        <v>480</v>
      </c>
      <c r="D524" s="177" t="s">
        <v>481</v>
      </c>
      <c r="E524" s="177" t="s">
        <v>478</v>
      </c>
      <c r="F524" s="177"/>
      <c r="G524" s="177">
        <v>51.317999999999998</v>
      </c>
      <c r="H524" s="177"/>
      <c r="I524" s="177"/>
      <c r="J524" s="438" t="s">
        <v>167</v>
      </c>
      <c r="K524" s="178" t="s">
        <v>482</v>
      </c>
    </row>
    <row r="525" spans="1:11" x14ac:dyDescent="0.2">
      <c r="A525" s="304">
        <v>38629</v>
      </c>
      <c r="B525" s="176"/>
      <c r="C525" s="177" t="s">
        <v>94</v>
      </c>
      <c r="D525" s="177" t="s">
        <v>488</v>
      </c>
      <c r="E525" s="177" t="s">
        <v>478</v>
      </c>
      <c r="F525" s="177"/>
      <c r="G525" s="177">
        <v>46.637</v>
      </c>
      <c r="H525" s="177"/>
      <c r="I525" s="177"/>
      <c r="J525" s="438" t="s">
        <v>167</v>
      </c>
      <c r="K525" s="178" t="s">
        <v>423</v>
      </c>
    </row>
    <row r="526" spans="1:11" x14ac:dyDescent="0.2">
      <c r="A526" s="304">
        <v>38629</v>
      </c>
      <c r="B526" s="176"/>
      <c r="C526" s="177" t="s">
        <v>498</v>
      </c>
      <c r="D526" s="177" t="s">
        <v>485</v>
      </c>
      <c r="E526" s="177" t="s">
        <v>478</v>
      </c>
      <c r="F526" s="177"/>
      <c r="G526" s="177">
        <v>42.23</v>
      </c>
      <c r="H526" s="177"/>
      <c r="I526" s="177"/>
      <c r="J526" s="438" t="s">
        <v>167</v>
      </c>
      <c r="K526" s="178" t="s">
        <v>486</v>
      </c>
    </row>
    <row r="527" spans="1:11" x14ac:dyDescent="0.2">
      <c r="A527" s="304">
        <v>38632</v>
      </c>
      <c r="B527" s="176"/>
      <c r="C527" s="177" t="s">
        <v>109</v>
      </c>
      <c r="D527" s="177" t="s">
        <v>496</v>
      </c>
      <c r="E527" s="177" t="s">
        <v>478</v>
      </c>
      <c r="F527" s="177"/>
      <c r="G527" s="177">
        <v>63.137</v>
      </c>
      <c r="H527" s="177"/>
      <c r="I527" s="177"/>
      <c r="J527" s="438" t="s">
        <v>167</v>
      </c>
      <c r="K527" s="178" t="s">
        <v>497</v>
      </c>
    </row>
    <row r="528" spans="1:11" x14ac:dyDescent="0.2">
      <c r="A528" s="304">
        <v>38632</v>
      </c>
      <c r="B528" s="176"/>
      <c r="C528" s="177" t="s">
        <v>480</v>
      </c>
      <c r="D528" s="177" t="s">
        <v>481</v>
      </c>
      <c r="E528" s="177" t="s">
        <v>478</v>
      </c>
      <c r="F528" s="177"/>
      <c r="G528" s="177">
        <v>56.476999999999997</v>
      </c>
      <c r="H528" s="177"/>
      <c r="I528" s="177"/>
      <c r="J528" s="438" t="s">
        <v>167</v>
      </c>
      <c r="K528" s="178" t="s">
        <v>482</v>
      </c>
    </row>
    <row r="529" spans="1:11" x14ac:dyDescent="0.2">
      <c r="A529" s="512">
        <v>38632</v>
      </c>
      <c r="B529" s="528"/>
      <c r="C529" s="542" t="s">
        <v>94</v>
      </c>
      <c r="D529" s="542" t="s">
        <v>488</v>
      </c>
      <c r="E529" s="542" t="s">
        <v>478</v>
      </c>
      <c r="F529" s="542"/>
      <c r="G529" s="542">
        <v>50.534999999999997</v>
      </c>
      <c r="H529" s="542"/>
      <c r="I529" s="542"/>
      <c r="J529" s="565" t="s">
        <v>167</v>
      </c>
      <c r="K529" s="178" t="s">
        <v>423</v>
      </c>
    </row>
    <row r="530" spans="1:11" x14ac:dyDescent="0.2">
      <c r="A530" s="513">
        <v>38632</v>
      </c>
      <c r="B530" s="529"/>
      <c r="C530" s="543" t="s">
        <v>402</v>
      </c>
      <c r="D530" s="543" t="s">
        <v>464</v>
      </c>
      <c r="E530" s="543" t="s">
        <v>478</v>
      </c>
      <c r="F530" s="543"/>
      <c r="G530" s="543">
        <v>51.732999999999997</v>
      </c>
      <c r="H530" s="543"/>
      <c r="I530" s="543"/>
      <c r="J530" s="566" t="s">
        <v>167</v>
      </c>
      <c r="K530" s="178" t="s">
        <v>464</v>
      </c>
    </row>
    <row r="531" spans="1:11" x14ac:dyDescent="0.2">
      <c r="A531" s="293">
        <v>38633</v>
      </c>
      <c r="B531" s="339"/>
      <c r="C531" s="375" t="s">
        <v>384</v>
      </c>
      <c r="D531" s="375" t="s">
        <v>385</v>
      </c>
      <c r="E531" s="375" t="s">
        <v>478</v>
      </c>
      <c r="F531" s="375"/>
      <c r="G531" s="375">
        <v>54.598999999999997</v>
      </c>
      <c r="H531" s="375"/>
      <c r="I531" s="375"/>
      <c r="J531" s="431" t="s">
        <v>167</v>
      </c>
      <c r="K531" s="178" t="s">
        <v>384</v>
      </c>
    </row>
    <row r="532" spans="1:11" x14ac:dyDescent="0.2">
      <c r="A532" s="304">
        <v>38633</v>
      </c>
      <c r="B532" s="176"/>
      <c r="C532" s="177" t="s">
        <v>109</v>
      </c>
      <c r="D532" s="177" t="s">
        <v>496</v>
      </c>
      <c r="E532" s="177" t="s">
        <v>478</v>
      </c>
      <c r="F532" s="177"/>
      <c r="G532" s="177">
        <v>54.994999999999997</v>
      </c>
      <c r="H532" s="177"/>
      <c r="I532" s="177"/>
      <c r="J532" s="438" t="s">
        <v>167</v>
      </c>
      <c r="K532" s="178" t="s">
        <v>497</v>
      </c>
    </row>
    <row r="533" spans="1:11" x14ac:dyDescent="0.2">
      <c r="A533" s="304">
        <v>38633</v>
      </c>
      <c r="B533" s="176"/>
      <c r="C533" s="177" t="s">
        <v>370</v>
      </c>
      <c r="D533" s="177" t="s">
        <v>464</v>
      </c>
      <c r="E533" s="177" t="s">
        <v>478</v>
      </c>
      <c r="F533" s="177"/>
      <c r="G533" s="177">
        <v>53.241</v>
      </c>
      <c r="H533" s="177"/>
      <c r="I533" s="177"/>
      <c r="J533" s="438" t="s">
        <v>167</v>
      </c>
      <c r="K533" s="178" t="s">
        <v>464</v>
      </c>
    </row>
    <row r="534" spans="1:11" x14ac:dyDescent="0.2">
      <c r="A534" s="304">
        <v>38633</v>
      </c>
      <c r="B534" s="176"/>
      <c r="C534" s="177" t="s">
        <v>94</v>
      </c>
      <c r="D534" s="177" t="s">
        <v>488</v>
      </c>
      <c r="E534" s="177" t="s">
        <v>478</v>
      </c>
      <c r="F534" s="177"/>
      <c r="G534" s="177">
        <v>43.753999999999998</v>
      </c>
      <c r="H534" s="177"/>
      <c r="I534" s="177"/>
      <c r="J534" s="438" t="s">
        <v>167</v>
      </c>
      <c r="K534" s="178" t="s">
        <v>423</v>
      </c>
    </row>
    <row r="535" spans="1:11" x14ac:dyDescent="0.2">
      <c r="A535" s="304">
        <v>38633</v>
      </c>
      <c r="B535" s="176"/>
      <c r="C535" s="177" t="s">
        <v>27</v>
      </c>
      <c r="D535" s="177" t="s">
        <v>367</v>
      </c>
      <c r="E535" s="177" t="s">
        <v>20</v>
      </c>
      <c r="F535" s="177"/>
      <c r="G535" s="177">
        <v>50.938000000000002</v>
      </c>
      <c r="H535" s="177"/>
      <c r="I535" s="177"/>
      <c r="J535" s="438" t="s">
        <v>167</v>
      </c>
      <c r="K535" s="178" t="s">
        <v>499</v>
      </c>
    </row>
    <row r="536" spans="1:11" x14ac:dyDescent="0.2">
      <c r="A536" s="128">
        <v>38243</v>
      </c>
      <c r="B536" s="145"/>
      <c r="C536" s="1" t="s">
        <v>537</v>
      </c>
      <c r="D536" s="1" t="s">
        <v>538</v>
      </c>
      <c r="E536" s="1"/>
      <c r="F536" s="1" t="s">
        <v>540</v>
      </c>
      <c r="G536" s="1" t="s">
        <v>539</v>
      </c>
      <c r="H536" s="1"/>
      <c r="I536" s="1"/>
      <c r="J536" s="129" t="s">
        <v>167</v>
      </c>
    </row>
    <row r="537" spans="1:11" x14ac:dyDescent="0.2">
      <c r="A537" s="134">
        <v>38243</v>
      </c>
      <c r="B537" s="334"/>
      <c r="C537" s="108" t="s">
        <v>111</v>
      </c>
      <c r="D537" s="108" t="s">
        <v>541</v>
      </c>
      <c r="E537" s="108"/>
      <c r="F537" s="108">
        <v>10.39</v>
      </c>
      <c r="G537" s="108">
        <v>43.07</v>
      </c>
      <c r="H537" s="108"/>
      <c r="I537" s="108"/>
      <c r="J537" s="265" t="s">
        <v>167</v>
      </c>
    </row>
    <row r="538" spans="1:11" x14ac:dyDescent="0.2">
      <c r="A538" s="134">
        <v>38243</v>
      </c>
      <c r="B538" s="334"/>
      <c r="C538" s="108" t="s">
        <v>135</v>
      </c>
      <c r="D538" s="550" t="s">
        <v>465</v>
      </c>
      <c r="E538" s="550"/>
      <c r="F538" s="345">
        <v>9.65</v>
      </c>
      <c r="G538" s="345">
        <v>46.38</v>
      </c>
      <c r="H538" s="345"/>
      <c r="I538" s="345"/>
      <c r="J538" s="265" t="s">
        <v>167</v>
      </c>
    </row>
    <row r="539" spans="1:11" x14ac:dyDescent="0.2">
      <c r="A539" s="128">
        <v>38243</v>
      </c>
      <c r="B539" s="145"/>
      <c r="C539" s="1" t="s">
        <v>542</v>
      </c>
      <c r="D539" s="1" t="s">
        <v>105</v>
      </c>
      <c r="E539" s="1"/>
      <c r="F539" s="13">
        <v>12.12</v>
      </c>
      <c r="G539" s="13">
        <v>36.92</v>
      </c>
      <c r="H539" s="13"/>
      <c r="I539" s="13"/>
      <c r="J539" s="129" t="s">
        <v>167</v>
      </c>
    </row>
    <row r="540" spans="1:11" x14ac:dyDescent="0.2">
      <c r="A540" s="128">
        <v>38243</v>
      </c>
      <c r="B540" s="145"/>
      <c r="C540" s="1" t="s">
        <v>543</v>
      </c>
      <c r="D540" s="1" t="s">
        <v>544</v>
      </c>
      <c r="E540" s="1"/>
      <c r="F540" s="13">
        <v>11.96</v>
      </c>
      <c r="G540" s="13">
        <v>37.409999999999997</v>
      </c>
      <c r="H540" s="13"/>
      <c r="I540" s="13"/>
      <c r="J540" s="129" t="s">
        <v>167</v>
      </c>
    </row>
    <row r="541" spans="1:11" x14ac:dyDescent="0.2">
      <c r="A541" s="128">
        <v>38244</v>
      </c>
      <c r="B541" s="145"/>
      <c r="C541" s="1" t="s">
        <v>498</v>
      </c>
      <c r="D541" s="1" t="s">
        <v>545</v>
      </c>
      <c r="E541" s="1"/>
      <c r="F541" s="13">
        <v>8.8140000000000001</v>
      </c>
      <c r="G541" s="13">
        <v>50.76</v>
      </c>
      <c r="H541" s="13"/>
      <c r="I541" s="13"/>
      <c r="J541" s="129" t="s">
        <v>167</v>
      </c>
    </row>
    <row r="542" spans="1:11" x14ac:dyDescent="0.2">
      <c r="A542" s="128">
        <v>38244</v>
      </c>
      <c r="B542" s="145"/>
      <c r="C542" s="1" t="s">
        <v>546</v>
      </c>
      <c r="D542" s="1" t="s">
        <v>547</v>
      </c>
      <c r="E542" s="1"/>
      <c r="F542" s="13">
        <v>8.4550000000000001</v>
      </c>
      <c r="G542" s="13">
        <v>52.91</v>
      </c>
      <c r="H542" s="13"/>
      <c r="I542" s="13"/>
      <c r="J542" s="129" t="s">
        <v>167</v>
      </c>
    </row>
    <row r="543" spans="1:11" x14ac:dyDescent="0.2">
      <c r="A543" s="128">
        <v>38244</v>
      </c>
      <c r="B543" s="145"/>
      <c r="C543" s="1" t="s">
        <v>111</v>
      </c>
      <c r="D543" s="1" t="s">
        <v>541</v>
      </c>
      <c r="E543" s="1"/>
      <c r="F543" s="13">
        <v>9.0990000000000002</v>
      </c>
      <c r="G543" s="13">
        <v>49.17</v>
      </c>
      <c r="H543" s="13"/>
      <c r="I543" s="13"/>
      <c r="J543" s="129" t="s">
        <v>167</v>
      </c>
    </row>
    <row r="544" spans="1:11" x14ac:dyDescent="0.2">
      <c r="A544" s="128">
        <v>38244</v>
      </c>
      <c r="B544" s="145"/>
      <c r="C544" s="1" t="s">
        <v>548</v>
      </c>
      <c r="D544" s="1" t="s">
        <v>549</v>
      </c>
      <c r="E544" s="1"/>
      <c r="F544" s="13">
        <v>9.8140000000000001</v>
      </c>
      <c r="G544" s="13">
        <v>45.59</v>
      </c>
      <c r="H544" s="13"/>
      <c r="I544" s="13"/>
      <c r="J544" s="129" t="s">
        <v>167</v>
      </c>
    </row>
    <row r="545" spans="1:10" x14ac:dyDescent="0.2">
      <c r="A545" s="128">
        <v>38244</v>
      </c>
      <c r="B545" s="145"/>
      <c r="C545" s="1" t="s">
        <v>135</v>
      </c>
      <c r="D545" s="1" t="s">
        <v>465</v>
      </c>
      <c r="E545" s="1"/>
      <c r="F545" s="13">
        <v>6.0949999999999998</v>
      </c>
      <c r="G545" s="13">
        <v>73.400000000000006</v>
      </c>
      <c r="H545" s="13"/>
      <c r="I545" s="13"/>
      <c r="J545" s="129" t="s">
        <v>167</v>
      </c>
    </row>
    <row r="546" spans="1:10" x14ac:dyDescent="0.2">
      <c r="A546" s="128">
        <v>38245</v>
      </c>
      <c r="B546" s="145"/>
      <c r="C546" s="1" t="s">
        <v>546</v>
      </c>
      <c r="D546" s="1" t="s">
        <v>547</v>
      </c>
      <c r="E546" s="1"/>
      <c r="F546" s="221">
        <v>8.5830000000000002</v>
      </c>
      <c r="G546" s="221">
        <v>52.14</v>
      </c>
      <c r="H546" s="221"/>
      <c r="I546" s="221"/>
      <c r="J546" s="435" t="s">
        <v>167</v>
      </c>
    </row>
    <row r="547" spans="1:10" x14ac:dyDescent="0.2">
      <c r="A547" s="128">
        <v>38245</v>
      </c>
      <c r="B547" s="145"/>
      <c r="C547" s="1" t="s">
        <v>498</v>
      </c>
      <c r="D547" s="1" t="s">
        <v>545</v>
      </c>
      <c r="E547" s="1"/>
      <c r="F547" s="221">
        <v>8.6329999999999991</v>
      </c>
      <c r="G547" s="221">
        <v>51.79</v>
      </c>
      <c r="H547" s="221"/>
      <c r="I547" s="221"/>
      <c r="J547" s="435" t="s">
        <v>167</v>
      </c>
    </row>
    <row r="548" spans="1:10" x14ac:dyDescent="0.2">
      <c r="A548" s="128">
        <v>38245</v>
      </c>
      <c r="B548" s="145"/>
      <c r="C548" s="1" t="s">
        <v>548</v>
      </c>
      <c r="D548" s="1" t="s">
        <v>549</v>
      </c>
      <c r="E548" s="1"/>
      <c r="F548" s="221">
        <v>10.214</v>
      </c>
      <c r="G548" s="221">
        <v>43.79</v>
      </c>
      <c r="H548" s="221"/>
      <c r="I548" s="221"/>
      <c r="J548" s="435" t="s">
        <v>167</v>
      </c>
    </row>
    <row r="549" spans="1:10" x14ac:dyDescent="0.2">
      <c r="A549" s="128">
        <v>38245</v>
      </c>
      <c r="B549" s="145"/>
      <c r="C549" s="1" t="s">
        <v>135</v>
      </c>
      <c r="D549" s="1" t="s">
        <v>465</v>
      </c>
      <c r="E549" s="1"/>
      <c r="F549" s="221">
        <v>5.88</v>
      </c>
      <c r="G549" s="221">
        <v>76.73</v>
      </c>
      <c r="H549" s="221"/>
      <c r="I549" s="221"/>
      <c r="J549" s="435" t="s">
        <v>167</v>
      </c>
    </row>
    <row r="550" spans="1:10" x14ac:dyDescent="0.2">
      <c r="A550" s="134">
        <v>38246</v>
      </c>
      <c r="B550" s="334"/>
      <c r="C550" s="108" t="s">
        <v>111</v>
      </c>
      <c r="D550" s="108" t="s">
        <v>541</v>
      </c>
      <c r="E550" s="108"/>
      <c r="F550" s="223">
        <v>7.86</v>
      </c>
      <c r="G550" s="223">
        <v>56.91</v>
      </c>
      <c r="H550" s="223"/>
      <c r="I550" s="223"/>
      <c r="J550" s="445" t="s">
        <v>167</v>
      </c>
    </row>
    <row r="551" spans="1:10" x14ac:dyDescent="0.2">
      <c r="A551" s="134">
        <v>38246</v>
      </c>
      <c r="B551" s="334"/>
      <c r="C551" s="108" t="s">
        <v>548</v>
      </c>
      <c r="D551" s="108" t="s">
        <v>549</v>
      </c>
      <c r="E551" s="108"/>
      <c r="F551" s="223">
        <v>8.9700000000000006</v>
      </c>
      <c r="G551" s="223">
        <v>49.88</v>
      </c>
      <c r="H551" s="223"/>
      <c r="I551" s="223"/>
      <c r="J551" s="445" t="s">
        <v>167</v>
      </c>
    </row>
    <row r="552" spans="1:10" x14ac:dyDescent="0.2">
      <c r="A552" s="128">
        <v>38246</v>
      </c>
      <c r="B552" s="145"/>
      <c r="C552" s="1" t="s">
        <v>421</v>
      </c>
      <c r="D552" s="1" t="s">
        <v>553</v>
      </c>
      <c r="E552" s="1"/>
      <c r="F552" s="221">
        <v>8.9</v>
      </c>
      <c r="G552" s="221">
        <v>45.64</v>
      </c>
      <c r="H552" s="221"/>
      <c r="I552" s="221"/>
      <c r="J552" s="435" t="s">
        <v>167</v>
      </c>
    </row>
    <row r="553" spans="1:10" x14ac:dyDescent="0.2">
      <c r="A553" s="128">
        <v>38246</v>
      </c>
      <c r="B553" s="145"/>
      <c r="C553" s="1" t="s">
        <v>135</v>
      </c>
      <c r="D553" s="1" t="s">
        <v>465</v>
      </c>
      <c r="E553" s="1"/>
      <c r="F553" s="221">
        <v>5.69</v>
      </c>
      <c r="G553" s="221">
        <v>78.63</v>
      </c>
      <c r="H553" s="221"/>
      <c r="I553" s="221"/>
      <c r="J553" s="435" t="s">
        <v>167</v>
      </c>
    </row>
    <row r="554" spans="1:10" x14ac:dyDescent="0.2">
      <c r="A554" s="128">
        <v>38246</v>
      </c>
      <c r="B554" s="145"/>
      <c r="C554" s="1" t="s">
        <v>543</v>
      </c>
      <c r="D554" s="1" t="s">
        <v>544</v>
      </c>
      <c r="E554" s="1"/>
      <c r="F554" s="221">
        <v>7.04</v>
      </c>
      <c r="G554" s="221">
        <v>63.57</v>
      </c>
      <c r="H554" s="221"/>
      <c r="I554" s="221"/>
      <c r="J554" s="435" t="s">
        <v>167</v>
      </c>
    </row>
    <row r="555" spans="1:10" x14ac:dyDescent="0.2">
      <c r="A555" s="128">
        <v>38246</v>
      </c>
      <c r="B555" s="145"/>
      <c r="C555" s="1" t="s">
        <v>542</v>
      </c>
      <c r="D555" s="1" t="s">
        <v>105</v>
      </c>
      <c r="E555" s="1"/>
      <c r="F555" s="225">
        <v>7.01</v>
      </c>
      <c r="G555" s="225">
        <v>63.85</v>
      </c>
      <c r="H555" s="225"/>
      <c r="I555" s="225"/>
      <c r="J555" s="435" t="s">
        <v>167</v>
      </c>
    </row>
    <row r="556" spans="1:10" x14ac:dyDescent="0.2">
      <c r="A556" s="128">
        <v>38246</v>
      </c>
      <c r="B556" s="145"/>
      <c r="C556" s="1" t="s">
        <v>498</v>
      </c>
      <c r="D556" s="1" t="s">
        <v>545</v>
      </c>
      <c r="E556" s="1"/>
      <c r="F556" s="225">
        <v>9.2799999999999994</v>
      </c>
      <c r="G556" s="225">
        <v>48.24</v>
      </c>
      <c r="H556" s="225"/>
      <c r="I556" s="225"/>
      <c r="J556" s="435" t="s">
        <v>167</v>
      </c>
    </row>
    <row r="557" spans="1:10" x14ac:dyDescent="0.2">
      <c r="A557" s="128">
        <v>38247</v>
      </c>
      <c r="B557" s="145"/>
      <c r="C557" s="1" t="s">
        <v>381</v>
      </c>
      <c r="D557" s="1" t="s">
        <v>556</v>
      </c>
      <c r="E557" s="1"/>
      <c r="F557" s="225">
        <v>12.21</v>
      </c>
      <c r="G557" s="225">
        <v>36.64</v>
      </c>
      <c r="H557" s="225"/>
      <c r="I557" s="225"/>
      <c r="J557" s="435" t="s">
        <v>167</v>
      </c>
    </row>
    <row r="558" spans="1:10" x14ac:dyDescent="0.2">
      <c r="A558" s="128">
        <v>38247</v>
      </c>
      <c r="B558" s="145"/>
      <c r="C558" s="1" t="s">
        <v>557</v>
      </c>
      <c r="D558" s="1" t="s">
        <v>558</v>
      </c>
      <c r="E558" s="1"/>
      <c r="F558" s="221">
        <v>10.15</v>
      </c>
      <c r="G558" s="221">
        <v>44.1</v>
      </c>
      <c r="H558" s="221"/>
      <c r="I558" s="221"/>
      <c r="J558" s="435" t="s">
        <v>167</v>
      </c>
    </row>
    <row r="559" spans="1:10" x14ac:dyDescent="0.2">
      <c r="A559" s="128">
        <v>36809</v>
      </c>
      <c r="B559" s="343"/>
      <c r="C559" s="177" t="s">
        <v>522</v>
      </c>
      <c r="D559" s="343"/>
      <c r="E559" s="343"/>
      <c r="F559" s="343">
        <v>6.22</v>
      </c>
      <c r="G559" s="343">
        <v>71.930000000000007</v>
      </c>
      <c r="H559" s="343"/>
      <c r="I559" s="343"/>
      <c r="J559" s="436" t="s">
        <v>245</v>
      </c>
    </row>
    <row r="560" spans="1:10" x14ac:dyDescent="0.2">
      <c r="A560" s="128">
        <v>36809</v>
      </c>
      <c r="B560" s="343"/>
      <c r="C560" s="177" t="s">
        <v>530</v>
      </c>
      <c r="D560" s="343"/>
      <c r="E560" s="343"/>
      <c r="F560" s="343">
        <v>6.96</v>
      </c>
      <c r="G560" s="343">
        <v>64.28</v>
      </c>
      <c r="H560" s="343"/>
      <c r="I560" s="343"/>
      <c r="J560" s="436" t="s">
        <v>245</v>
      </c>
    </row>
    <row r="561" spans="1:11" x14ac:dyDescent="0.2">
      <c r="A561" s="128">
        <v>36809</v>
      </c>
      <c r="B561" s="343"/>
      <c r="C561" s="177" t="s">
        <v>517</v>
      </c>
      <c r="D561" s="343"/>
      <c r="E561" s="343"/>
      <c r="F561" s="343">
        <v>7.23</v>
      </c>
      <c r="G561" s="343">
        <v>61.88</v>
      </c>
      <c r="H561" s="343"/>
      <c r="I561" s="343"/>
      <c r="J561" s="436" t="s">
        <v>245</v>
      </c>
    </row>
    <row r="562" spans="1:11" x14ac:dyDescent="0.2">
      <c r="A562" s="128">
        <v>36809</v>
      </c>
      <c r="B562" s="343"/>
      <c r="C562" s="177" t="s">
        <v>531</v>
      </c>
      <c r="D562" s="343"/>
      <c r="E562" s="343"/>
      <c r="F562" s="343" t="s">
        <v>232</v>
      </c>
      <c r="G562" s="343"/>
      <c r="H562" s="343"/>
      <c r="I562" s="343"/>
      <c r="J562" s="436" t="s">
        <v>245</v>
      </c>
    </row>
    <row r="563" spans="1:11" x14ac:dyDescent="0.2">
      <c r="A563" s="314">
        <v>39356</v>
      </c>
      <c r="B563" s="45"/>
      <c r="C563" s="23" t="s">
        <v>421</v>
      </c>
      <c r="D563" s="23" t="s">
        <v>422</v>
      </c>
      <c r="E563" s="23" t="s">
        <v>26</v>
      </c>
      <c r="F563" s="23">
        <v>12.474</v>
      </c>
      <c r="G563" s="23">
        <v>35.869999999999997</v>
      </c>
      <c r="H563" s="23">
        <v>57.72</v>
      </c>
      <c r="I563" s="23">
        <v>3.76</v>
      </c>
      <c r="J563" s="427" t="s">
        <v>424</v>
      </c>
      <c r="K563" s="391" t="s">
        <v>423</v>
      </c>
    </row>
    <row r="564" spans="1:11" x14ac:dyDescent="0.2">
      <c r="A564" s="286">
        <v>39356</v>
      </c>
      <c r="B564" s="22"/>
      <c r="C564" s="23" t="s">
        <v>130</v>
      </c>
      <c r="D564" s="23" t="s">
        <v>430</v>
      </c>
      <c r="E564" s="23" t="s">
        <v>26</v>
      </c>
      <c r="F564" s="24" t="s">
        <v>165</v>
      </c>
      <c r="G564" s="24" t="s">
        <v>431</v>
      </c>
      <c r="H564" s="24">
        <v>33.700000000000003</v>
      </c>
      <c r="I564" s="24">
        <v>3.36</v>
      </c>
      <c r="J564" s="427" t="s">
        <v>424</v>
      </c>
      <c r="K564" s="391" t="s">
        <v>388</v>
      </c>
    </row>
    <row r="565" spans="1:11" x14ac:dyDescent="0.2">
      <c r="A565" s="286">
        <v>39356</v>
      </c>
      <c r="B565" s="22"/>
      <c r="C565" s="23" t="s">
        <v>135</v>
      </c>
      <c r="D565" s="23" t="s">
        <v>432</v>
      </c>
      <c r="E565" s="23" t="s">
        <v>16</v>
      </c>
      <c r="F565" s="24">
        <v>6.0540000000000003</v>
      </c>
      <c r="G565" s="24">
        <v>73.900000000000006</v>
      </c>
      <c r="H565" s="24">
        <v>118.93</v>
      </c>
      <c r="I565" s="24">
        <v>2.1800000000000002</v>
      </c>
      <c r="J565" s="427" t="s">
        <v>424</v>
      </c>
      <c r="K565" s="391" t="s">
        <v>433</v>
      </c>
    </row>
    <row r="566" spans="1:11" x14ac:dyDescent="0.2">
      <c r="A566" s="515">
        <v>39357</v>
      </c>
      <c r="B566" s="530"/>
      <c r="C566" s="544" t="s">
        <v>425</v>
      </c>
      <c r="D566" s="544" t="s">
        <v>426</v>
      </c>
      <c r="E566" s="544" t="s">
        <v>26</v>
      </c>
      <c r="F566" s="552">
        <v>10.23</v>
      </c>
      <c r="G566" s="552">
        <v>43.7</v>
      </c>
      <c r="H566" s="552">
        <v>70.38</v>
      </c>
      <c r="I566" s="552">
        <v>2.67</v>
      </c>
      <c r="J566" s="568" t="s">
        <v>424</v>
      </c>
      <c r="K566" s="391" t="s">
        <v>427</v>
      </c>
    </row>
    <row r="567" spans="1:11" x14ac:dyDescent="0.2">
      <c r="A567" s="522">
        <v>39357</v>
      </c>
      <c r="B567" s="536"/>
      <c r="C567" s="548" t="s">
        <v>144</v>
      </c>
      <c r="D567" s="548" t="s">
        <v>430</v>
      </c>
      <c r="E567" s="548" t="s">
        <v>26</v>
      </c>
      <c r="F567" s="556">
        <v>8.2270000000000003</v>
      </c>
      <c r="G567" s="556">
        <v>54.38</v>
      </c>
      <c r="H567" s="556">
        <v>87.52</v>
      </c>
      <c r="I567" s="556">
        <v>4.41</v>
      </c>
      <c r="J567" s="572" t="s">
        <v>424</v>
      </c>
      <c r="K567" s="391" t="s">
        <v>388</v>
      </c>
    </row>
    <row r="568" spans="1:11" x14ac:dyDescent="0.2">
      <c r="A568" s="321">
        <v>39357</v>
      </c>
      <c r="B568" s="352"/>
      <c r="C568" s="381" t="s">
        <v>146</v>
      </c>
      <c r="D568" s="381" t="s">
        <v>443</v>
      </c>
      <c r="E568" s="381" t="s">
        <v>26</v>
      </c>
      <c r="F568" s="405">
        <v>10.592000000000001</v>
      </c>
      <c r="G568" s="405">
        <v>42.23</v>
      </c>
      <c r="H568" s="405">
        <v>67.98</v>
      </c>
      <c r="I568" s="405">
        <v>3.04</v>
      </c>
      <c r="J568" s="453" t="s">
        <v>424</v>
      </c>
      <c r="K568" s="391" t="s">
        <v>444</v>
      </c>
    </row>
    <row r="569" spans="1:11" x14ac:dyDescent="0.2">
      <c r="A569" s="286">
        <v>39357</v>
      </c>
      <c r="B569" s="22"/>
      <c r="C569" s="23" t="s">
        <v>418</v>
      </c>
      <c r="D569" s="23" t="s">
        <v>419</v>
      </c>
      <c r="E569" s="23" t="s">
        <v>26</v>
      </c>
      <c r="F569" s="24">
        <v>8.1539999999999999</v>
      </c>
      <c r="G569" s="24">
        <v>54.87</v>
      </c>
      <c r="H569" s="24">
        <v>88.3</v>
      </c>
      <c r="I569" s="24">
        <v>2.81</v>
      </c>
      <c r="J569" s="427" t="s">
        <v>424</v>
      </c>
      <c r="K569" s="391" t="s">
        <v>420</v>
      </c>
    </row>
    <row r="570" spans="1:11" x14ac:dyDescent="0.2">
      <c r="A570" s="286">
        <v>39357</v>
      </c>
      <c r="B570" s="22"/>
      <c r="C570" s="23" t="s">
        <v>445</v>
      </c>
      <c r="D570" s="23" t="s">
        <v>446</v>
      </c>
      <c r="E570" s="23" t="s">
        <v>26</v>
      </c>
      <c r="F570" s="24">
        <v>10.387</v>
      </c>
      <c r="G570" s="24">
        <v>43.07</v>
      </c>
      <c r="H570" s="24">
        <v>69.319999999999993</v>
      </c>
      <c r="I570" s="24">
        <v>2.9</v>
      </c>
      <c r="J570" s="427" t="s">
        <v>424</v>
      </c>
      <c r="K570" s="391" t="s">
        <v>447</v>
      </c>
    </row>
    <row r="571" spans="1:11" x14ac:dyDescent="0.2">
      <c r="A571" s="286">
        <v>39357</v>
      </c>
      <c r="B571" s="22"/>
      <c r="C571" s="23" t="s">
        <v>135</v>
      </c>
      <c r="D571" s="23" t="s">
        <v>432</v>
      </c>
      <c r="E571" s="23" t="s">
        <v>16</v>
      </c>
      <c r="F571" s="24">
        <v>5.734</v>
      </c>
      <c r="G571" s="24">
        <v>78.02</v>
      </c>
      <c r="H571" s="24">
        <v>125.57</v>
      </c>
      <c r="I571" s="24">
        <v>2.29</v>
      </c>
      <c r="J571" s="427" t="s">
        <v>424</v>
      </c>
      <c r="K571" s="391" t="s">
        <v>433</v>
      </c>
    </row>
    <row r="572" spans="1:11" x14ac:dyDescent="0.2">
      <c r="A572" s="286">
        <v>39357</v>
      </c>
      <c r="B572" s="22"/>
      <c r="C572" s="23" t="s">
        <v>21</v>
      </c>
      <c r="D572" s="23" t="s">
        <v>309</v>
      </c>
      <c r="E572" s="23" t="s">
        <v>23</v>
      </c>
      <c r="F572" s="24">
        <v>6.2809999999999997</v>
      </c>
      <c r="G572" s="24">
        <v>71.22</v>
      </c>
      <c r="H572" s="24">
        <v>114.63</v>
      </c>
      <c r="I572" s="24">
        <v>4.25</v>
      </c>
      <c r="J572" s="427" t="s">
        <v>424</v>
      </c>
      <c r="K572" s="391" t="s">
        <v>435</v>
      </c>
    </row>
    <row r="573" spans="1:11" x14ac:dyDescent="0.2">
      <c r="A573" s="286">
        <v>39357</v>
      </c>
      <c r="B573" s="22"/>
      <c r="C573" s="23" t="s">
        <v>440</v>
      </c>
      <c r="D573" s="23" t="s">
        <v>441</v>
      </c>
      <c r="E573" s="23" t="s">
        <v>26</v>
      </c>
      <c r="F573" s="24">
        <v>9.2170000000000005</v>
      </c>
      <c r="G573" s="24">
        <v>48.54</v>
      </c>
      <c r="H573" s="24">
        <v>78.12</v>
      </c>
      <c r="I573" s="24">
        <v>3.21</v>
      </c>
      <c r="J573" s="427" t="s">
        <v>424</v>
      </c>
      <c r="K573" s="391" t="s">
        <v>442</v>
      </c>
    </row>
    <row r="574" spans="1:11" x14ac:dyDescent="0.2">
      <c r="A574" s="286">
        <v>39357</v>
      </c>
      <c r="B574" s="22"/>
      <c r="C574" s="23" t="s">
        <v>421</v>
      </c>
      <c r="D574" s="23" t="s">
        <v>448</v>
      </c>
      <c r="E574" s="23" t="s">
        <v>26</v>
      </c>
      <c r="F574" s="24">
        <v>7.5570000000000004</v>
      </c>
      <c r="G574" s="24">
        <v>59.2</v>
      </c>
      <c r="H574" s="24">
        <v>95.28</v>
      </c>
      <c r="I574" s="24">
        <v>3.21</v>
      </c>
      <c r="J574" s="427" t="s">
        <v>424</v>
      </c>
      <c r="K574" s="391" t="s">
        <v>423</v>
      </c>
    </row>
    <row r="575" spans="1:11" x14ac:dyDescent="0.2">
      <c r="A575" s="286">
        <v>39358</v>
      </c>
      <c r="B575" s="22"/>
      <c r="C575" s="23" t="s">
        <v>130</v>
      </c>
      <c r="D575" s="23" t="s">
        <v>430</v>
      </c>
      <c r="E575" s="23" t="s">
        <v>26</v>
      </c>
      <c r="F575" s="24">
        <v>7.6349999999999998</v>
      </c>
      <c r="G575" s="24">
        <v>58.6</v>
      </c>
      <c r="H575" s="24">
        <v>94.3</v>
      </c>
      <c r="I575" s="24">
        <v>2.59</v>
      </c>
      <c r="J575" s="427" t="s">
        <v>424</v>
      </c>
      <c r="K575" s="391" t="s">
        <v>388</v>
      </c>
    </row>
    <row r="576" spans="1:11" x14ac:dyDescent="0.2">
      <c r="A576" s="286">
        <v>39358</v>
      </c>
      <c r="B576" s="22"/>
      <c r="C576" s="23" t="s">
        <v>445</v>
      </c>
      <c r="D576" s="23" t="s">
        <v>446</v>
      </c>
      <c r="E576" s="23" t="s">
        <v>26</v>
      </c>
      <c r="F576" s="24">
        <v>8.7910000000000004</v>
      </c>
      <c r="G576" s="24">
        <v>50.89</v>
      </c>
      <c r="H576" s="24">
        <v>81.900000000000006</v>
      </c>
      <c r="I576" s="24">
        <v>2.19</v>
      </c>
      <c r="J576" s="427" t="s">
        <v>424</v>
      </c>
      <c r="K576" s="391" t="s">
        <v>447</v>
      </c>
    </row>
    <row r="577" spans="1:11" x14ac:dyDescent="0.2">
      <c r="A577" s="286">
        <v>39358</v>
      </c>
      <c r="B577" s="22"/>
      <c r="C577" s="23" t="s">
        <v>146</v>
      </c>
      <c r="D577" s="23" t="s">
        <v>443</v>
      </c>
      <c r="E577" s="23" t="s">
        <v>26</v>
      </c>
      <c r="F577" s="24">
        <v>8.9039999999999999</v>
      </c>
      <c r="G577" s="24">
        <v>50.25</v>
      </c>
      <c r="H577" s="24">
        <v>80.86</v>
      </c>
      <c r="I577" s="24">
        <v>2.67</v>
      </c>
      <c r="J577" s="427" t="s">
        <v>424</v>
      </c>
      <c r="K577" s="391" t="s">
        <v>444</v>
      </c>
    </row>
    <row r="578" spans="1:11" x14ac:dyDescent="0.2">
      <c r="A578" s="516">
        <v>39358</v>
      </c>
      <c r="B578" s="531"/>
      <c r="C578" s="544" t="s">
        <v>418</v>
      </c>
      <c r="D578" s="544" t="s">
        <v>419</v>
      </c>
      <c r="E578" s="544" t="s">
        <v>26</v>
      </c>
      <c r="F578" s="544">
        <v>7.5490000000000004</v>
      </c>
      <c r="G578" s="544">
        <v>59.26</v>
      </c>
      <c r="H578" s="544">
        <v>95.38</v>
      </c>
      <c r="I578" s="544">
        <v>1.7</v>
      </c>
      <c r="J578" s="568" t="s">
        <v>424</v>
      </c>
      <c r="K578" s="391" t="s">
        <v>420</v>
      </c>
    </row>
    <row r="579" spans="1:11" x14ac:dyDescent="0.2">
      <c r="A579" s="527">
        <v>39359</v>
      </c>
      <c r="B579" s="540"/>
      <c r="C579" s="548" t="s">
        <v>144</v>
      </c>
      <c r="D579" s="548" t="s">
        <v>430</v>
      </c>
      <c r="E579" s="548" t="s">
        <v>26</v>
      </c>
      <c r="F579" s="548">
        <v>7.96</v>
      </c>
      <c r="G579" s="548">
        <v>55.95</v>
      </c>
      <c r="H579" s="548">
        <v>90.02</v>
      </c>
      <c r="I579" s="548">
        <v>5.29</v>
      </c>
      <c r="J579" s="572" t="s">
        <v>424</v>
      </c>
      <c r="K579" s="391" t="s">
        <v>388</v>
      </c>
    </row>
    <row r="580" spans="1:11" x14ac:dyDescent="0.2">
      <c r="A580" s="521">
        <v>39359</v>
      </c>
      <c r="B580" s="535"/>
      <c r="C580" s="381" t="s">
        <v>440</v>
      </c>
      <c r="D580" s="381" t="s">
        <v>441</v>
      </c>
      <c r="E580" s="381" t="s">
        <v>26</v>
      </c>
      <c r="F580" s="381">
        <v>8.4600000000000009</v>
      </c>
      <c r="G580" s="381">
        <v>52.86</v>
      </c>
      <c r="H580" s="381">
        <v>85.05</v>
      </c>
      <c r="I580" s="381">
        <v>7.37</v>
      </c>
      <c r="J580" s="453" t="s">
        <v>424</v>
      </c>
      <c r="K580" s="391" t="s">
        <v>442</v>
      </c>
    </row>
    <row r="581" spans="1:11" x14ac:dyDescent="0.2">
      <c r="A581" s="286">
        <v>39359</v>
      </c>
      <c r="B581" s="22"/>
      <c r="C581" s="23" t="s">
        <v>146</v>
      </c>
      <c r="D581" s="23" t="s">
        <v>443</v>
      </c>
      <c r="E581" s="23" t="s">
        <v>26</v>
      </c>
      <c r="F581" s="24">
        <v>12.22</v>
      </c>
      <c r="G581" s="24">
        <v>36.6</v>
      </c>
      <c r="H581" s="24">
        <v>58.89</v>
      </c>
      <c r="I581" s="24">
        <v>4.6900000000000004</v>
      </c>
      <c r="J581" s="427" t="s">
        <v>424</v>
      </c>
      <c r="K581" s="391" t="s">
        <v>444</v>
      </c>
    </row>
    <row r="582" spans="1:11" x14ac:dyDescent="0.2">
      <c r="A582" s="286">
        <v>39359</v>
      </c>
      <c r="B582" s="22"/>
      <c r="C582" s="23" t="s">
        <v>425</v>
      </c>
      <c r="D582" s="23" t="s">
        <v>426</v>
      </c>
      <c r="E582" s="23" t="s">
        <v>26</v>
      </c>
      <c r="F582" s="24">
        <v>9.16</v>
      </c>
      <c r="G582" s="24">
        <v>48.81</v>
      </c>
      <c r="H582" s="24">
        <v>78.540000000000006</v>
      </c>
      <c r="I582" s="24">
        <v>6.13</v>
      </c>
      <c r="J582" s="427" t="s">
        <v>424</v>
      </c>
      <c r="K582" s="391" t="s">
        <v>427</v>
      </c>
    </row>
    <row r="583" spans="1:11" x14ac:dyDescent="0.2">
      <c r="A583" s="286">
        <v>39359</v>
      </c>
      <c r="B583" s="22"/>
      <c r="C583" s="23" t="s">
        <v>135</v>
      </c>
      <c r="D583" s="23" t="s">
        <v>432</v>
      </c>
      <c r="E583" s="23" t="s">
        <v>16</v>
      </c>
      <c r="F583" s="24">
        <v>7.36</v>
      </c>
      <c r="G583" s="24">
        <v>60.77</v>
      </c>
      <c r="H583" s="24">
        <v>97.78</v>
      </c>
      <c r="I583" s="24">
        <v>5.52</v>
      </c>
      <c r="J583" s="427" t="s">
        <v>424</v>
      </c>
      <c r="K583" s="391" t="s">
        <v>433</v>
      </c>
    </row>
    <row r="584" spans="1:11" x14ac:dyDescent="0.2">
      <c r="A584" s="286">
        <v>39359</v>
      </c>
      <c r="B584" s="22"/>
      <c r="C584" s="23" t="s">
        <v>21</v>
      </c>
      <c r="D584" s="23" t="s">
        <v>309</v>
      </c>
      <c r="E584" s="23" t="s">
        <v>23</v>
      </c>
      <c r="F584" s="24">
        <v>6.42</v>
      </c>
      <c r="G584" s="24">
        <v>69.69</v>
      </c>
      <c r="H584" s="24">
        <v>112.13</v>
      </c>
      <c r="I584" s="24">
        <v>4.51</v>
      </c>
      <c r="J584" s="427" t="s">
        <v>424</v>
      </c>
      <c r="K584" s="391" t="s">
        <v>435</v>
      </c>
    </row>
    <row r="585" spans="1:11" x14ac:dyDescent="0.2">
      <c r="A585" s="286">
        <v>39359</v>
      </c>
      <c r="B585" s="22"/>
      <c r="C585" s="23" t="s">
        <v>421</v>
      </c>
      <c r="D585" s="23" t="s">
        <v>448</v>
      </c>
      <c r="E585" s="23" t="s">
        <v>26</v>
      </c>
      <c r="F585" s="24">
        <v>10.371</v>
      </c>
      <c r="G585" s="24">
        <v>43.14</v>
      </c>
      <c r="H585" s="24">
        <v>69.41</v>
      </c>
      <c r="I585" s="24">
        <v>3.85</v>
      </c>
      <c r="J585" s="427" t="s">
        <v>424</v>
      </c>
      <c r="K585" s="391" t="s">
        <v>423</v>
      </c>
    </row>
    <row r="586" spans="1:11" x14ac:dyDescent="0.2">
      <c r="A586" s="286">
        <v>39359</v>
      </c>
      <c r="B586" s="22"/>
      <c r="C586" s="23" t="s">
        <v>418</v>
      </c>
      <c r="D586" s="23" t="s">
        <v>419</v>
      </c>
      <c r="E586" s="23" t="s">
        <v>26</v>
      </c>
      <c r="F586" s="24">
        <v>8.0169999999999995</v>
      </c>
      <c r="G586" s="24">
        <v>55.81</v>
      </c>
      <c r="H586" s="24">
        <v>89.79</v>
      </c>
      <c r="I586" s="24">
        <v>3.85</v>
      </c>
      <c r="J586" s="427" t="s">
        <v>424</v>
      </c>
      <c r="K586" s="391" t="s">
        <v>420</v>
      </c>
    </row>
    <row r="587" spans="1:11" x14ac:dyDescent="0.2">
      <c r="A587" s="286">
        <v>39361</v>
      </c>
      <c r="B587" s="22"/>
      <c r="C587" s="23" t="s">
        <v>453</v>
      </c>
      <c r="D587" s="23" t="s">
        <v>454</v>
      </c>
      <c r="E587" s="23" t="s">
        <v>26</v>
      </c>
      <c r="F587" s="24">
        <v>17.690000000000001</v>
      </c>
      <c r="G587" s="24">
        <v>25.28</v>
      </c>
      <c r="H587" s="24">
        <v>40.68</v>
      </c>
      <c r="I587" s="24">
        <v>3.4</v>
      </c>
      <c r="J587" s="427" t="s">
        <v>424</v>
      </c>
      <c r="K587" s="391" t="s">
        <v>455</v>
      </c>
    </row>
    <row r="588" spans="1:11" x14ac:dyDescent="0.2">
      <c r="A588" s="314">
        <v>39361</v>
      </c>
      <c r="B588" s="45"/>
      <c r="C588" s="23" t="s">
        <v>144</v>
      </c>
      <c r="D588" s="23" t="s">
        <v>430</v>
      </c>
      <c r="E588" s="23" t="s">
        <v>26</v>
      </c>
      <c r="F588" s="23">
        <v>8.11</v>
      </c>
      <c r="G588" s="23">
        <v>55.28</v>
      </c>
      <c r="H588" s="23">
        <v>88.69</v>
      </c>
      <c r="I588" s="23">
        <v>4.09</v>
      </c>
      <c r="J588" s="427" t="s">
        <v>424</v>
      </c>
      <c r="K588" s="391" t="s">
        <v>388</v>
      </c>
    </row>
    <row r="589" spans="1:11" x14ac:dyDescent="0.2">
      <c r="A589" s="314">
        <v>39361</v>
      </c>
      <c r="B589" s="45"/>
      <c r="C589" s="23" t="s">
        <v>440</v>
      </c>
      <c r="D589" s="23" t="s">
        <v>441</v>
      </c>
      <c r="E589" s="23" t="s">
        <v>26</v>
      </c>
      <c r="F589" s="23">
        <v>9.5299999999999994</v>
      </c>
      <c r="G589" s="23">
        <v>46.93</v>
      </c>
      <c r="H589" s="23">
        <v>75.5</v>
      </c>
      <c r="I589" s="23">
        <v>3.58</v>
      </c>
      <c r="J589" s="427" t="s">
        <v>424</v>
      </c>
      <c r="K589" s="391" t="s">
        <v>442</v>
      </c>
    </row>
    <row r="590" spans="1:11" x14ac:dyDescent="0.2">
      <c r="A590" s="314">
        <v>39361</v>
      </c>
      <c r="B590" s="45"/>
      <c r="C590" s="23" t="s">
        <v>449</v>
      </c>
      <c r="D590" s="23" t="s">
        <v>396</v>
      </c>
      <c r="E590" s="23" t="s">
        <v>26</v>
      </c>
      <c r="F590" s="23">
        <v>9.34</v>
      </c>
      <c r="G590" s="23">
        <v>47.86</v>
      </c>
      <c r="H590" s="23">
        <v>77.010000000000005</v>
      </c>
      <c r="I590" s="23">
        <v>3.48</v>
      </c>
      <c r="J590" s="427" t="s">
        <v>424</v>
      </c>
      <c r="K590" s="391" t="s">
        <v>397</v>
      </c>
    </row>
    <row r="591" spans="1:11" ht="13.5" thickBot="1" x14ac:dyDescent="0.25">
      <c r="A591" s="526">
        <v>39361</v>
      </c>
      <c r="B591" s="537"/>
      <c r="C591" s="389" t="s">
        <v>456</v>
      </c>
      <c r="D591" s="389" t="s">
        <v>399</v>
      </c>
      <c r="E591" s="389" t="s">
        <v>26</v>
      </c>
      <c r="F591" s="389">
        <v>9.2200000000000006</v>
      </c>
      <c r="G591" s="389">
        <v>48.52</v>
      </c>
      <c r="H591" s="389">
        <v>78.08</v>
      </c>
      <c r="I591" s="389">
        <v>3.51</v>
      </c>
      <c r="J591" s="449" t="s">
        <v>424</v>
      </c>
      <c r="K591" s="465"/>
    </row>
    <row r="592" spans="1:11" x14ac:dyDescent="0.2">
      <c r="A592" s="323">
        <v>39361</v>
      </c>
      <c r="B592" s="323"/>
      <c r="C592" s="391" t="s">
        <v>453</v>
      </c>
      <c r="D592" s="391" t="s">
        <v>454</v>
      </c>
      <c r="E592" s="391" t="s">
        <v>26</v>
      </c>
      <c r="F592" s="417">
        <v>17.899999999999999</v>
      </c>
      <c r="G592" s="417">
        <v>24.98</v>
      </c>
      <c r="H592" s="417">
        <v>40.200000000000003</v>
      </c>
      <c r="I592" s="417">
        <v>2.06</v>
      </c>
      <c r="J592" s="417" t="s">
        <v>424</v>
      </c>
      <c r="K592" s="391" t="s">
        <v>455</v>
      </c>
    </row>
    <row r="593" spans="1:11" x14ac:dyDescent="0.2">
      <c r="A593" s="286">
        <v>39361</v>
      </c>
      <c r="B593" s="22"/>
      <c r="C593" s="23" t="s">
        <v>135</v>
      </c>
      <c r="D593" s="23" t="s">
        <v>432</v>
      </c>
      <c r="E593" s="23" t="s">
        <v>16</v>
      </c>
      <c r="F593" s="24">
        <v>5.76</v>
      </c>
      <c r="G593" s="24">
        <v>77.55</v>
      </c>
      <c r="H593" s="24">
        <v>2.35</v>
      </c>
      <c r="I593" s="24">
        <v>2.35</v>
      </c>
      <c r="J593" s="427" t="s">
        <v>424</v>
      </c>
      <c r="K593" s="391" t="s">
        <v>433</v>
      </c>
    </row>
    <row r="594" spans="1:11" x14ac:dyDescent="0.2">
      <c r="A594" s="286">
        <v>39361</v>
      </c>
      <c r="B594" s="22"/>
      <c r="C594" s="23" t="s">
        <v>21</v>
      </c>
      <c r="D594" s="23" t="s">
        <v>309</v>
      </c>
      <c r="E594" s="23" t="s">
        <v>23</v>
      </c>
      <c r="F594" s="24">
        <v>6.26</v>
      </c>
      <c r="G594" s="24">
        <v>71.47</v>
      </c>
      <c r="H594" s="24">
        <v>114.99</v>
      </c>
      <c r="I594" s="24">
        <v>1.75</v>
      </c>
      <c r="J594" s="427" t="s">
        <v>424</v>
      </c>
      <c r="K594" s="391" t="s">
        <v>435</v>
      </c>
    </row>
    <row r="595" spans="1:11" x14ac:dyDescent="0.2">
      <c r="A595" s="286">
        <v>39361</v>
      </c>
      <c r="B595" s="22"/>
      <c r="C595" s="23" t="s">
        <v>457</v>
      </c>
      <c r="D595" s="23" t="s">
        <v>396</v>
      </c>
      <c r="E595" s="23" t="s">
        <v>26</v>
      </c>
      <c r="F595" s="24">
        <v>9.5399999999999991</v>
      </c>
      <c r="G595" s="24">
        <v>46.88</v>
      </c>
      <c r="H595" s="24">
        <v>75.430000000000007</v>
      </c>
      <c r="I595" s="24">
        <v>1.83</v>
      </c>
      <c r="J595" s="427" t="s">
        <v>424</v>
      </c>
      <c r="K595" s="391" t="s">
        <v>397</v>
      </c>
    </row>
    <row r="596" spans="1:11" x14ac:dyDescent="0.2">
      <c r="A596" s="128">
        <v>37879</v>
      </c>
      <c r="B596" s="145"/>
      <c r="C596" s="1" t="s">
        <v>560</v>
      </c>
      <c r="D596" s="1" t="s">
        <v>309</v>
      </c>
      <c r="E596" s="1"/>
      <c r="F596" s="1">
        <v>8.2420000000000009</v>
      </c>
      <c r="G596" s="1">
        <v>54.28</v>
      </c>
      <c r="H596" s="1"/>
      <c r="I596" s="1"/>
      <c r="J596" s="129" t="s">
        <v>424</v>
      </c>
    </row>
    <row r="597" spans="1:11" x14ac:dyDescent="0.2">
      <c r="A597" s="128">
        <v>37880</v>
      </c>
      <c r="B597" s="145"/>
      <c r="C597" s="1" t="s">
        <v>563</v>
      </c>
      <c r="D597" s="1" t="s">
        <v>403</v>
      </c>
      <c r="E597" s="1"/>
      <c r="F597" s="1">
        <v>9.7430000000000003</v>
      </c>
      <c r="G597" s="1">
        <v>45.92</v>
      </c>
      <c r="H597" s="1"/>
      <c r="I597" s="1"/>
      <c r="J597" s="129" t="s">
        <v>424</v>
      </c>
    </row>
    <row r="598" spans="1:11" x14ac:dyDescent="0.2">
      <c r="A598" s="128">
        <v>37880</v>
      </c>
      <c r="B598" s="145"/>
      <c r="C598" s="1" t="s">
        <v>560</v>
      </c>
      <c r="D598" s="1" t="s">
        <v>309</v>
      </c>
      <c r="E598" s="1"/>
      <c r="F598" s="1">
        <v>7.0730000000000004</v>
      </c>
      <c r="G598" s="1">
        <v>63.25</v>
      </c>
      <c r="H598" s="1"/>
      <c r="I598" s="1"/>
      <c r="J598" s="129" t="s">
        <v>424</v>
      </c>
    </row>
    <row r="599" spans="1:11" x14ac:dyDescent="0.2">
      <c r="A599" s="128">
        <v>37881</v>
      </c>
      <c r="B599" s="145"/>
      <c r="C599" s="1" t="s">
        <v>563</v>
      </c>
      <c r="D599" s="1" t="s">
        <v>403</v>
      </c>
      <c r="E599" s="1"/>
      <c r="F599" s="1">
        <v>8.7750000000000004</v>
      </c>
      <c r="G599" s="1">
        <v>50.98</v>
      </c>
      <c r="H599" s="1"/>
      <c r="I599" s="1"/>
      <c r="J599" s="129" t="s">
        <v>424</v>
      </c>
    </row>
    <row r="600" spans="1:11" x14ac:dyDescent="0.2">
      <c r="A600" s="128">
        <v>37881</v>
      </c>
      <c r="B600" s="145"/>
      <c r="C600" s="1" t="s">
        <v>466</v>
      </c>
      <c r="D600" s="1" t="s">
        <v>547</v>
      </c>
      <c r="E600" s="1"/>
      <c r="F600" s="1">
        <v>9.3239999999999998</v>
      </c>
      <c r="G600" s="1">
        <v>47.98</v>
      </c>
      <c r="H600" s="1"/>
      <c r="I600" s="1"/>
      <c r="J600" s="129" t="s">
        <v>424</v>
      </c>
    </row>
    <row r="601" spans="1:11" x14ac:dyDescent="0.2">
      <c r="A601" s="128">
        <v>37881</v>
      </c>
      <c r="B601" s="145"/>
      <c r="C601" s="1" t="s">
        <v>565</v>
      </c>
      <c r="D601" s="1" t="s">
        <v>566</v>
      </c>
      <c r="E601" s="1"/>
      <c r="F601" s="1" t="s">
        <v>568</v>
      </c>
      <c r="G601" s="1" t="s">
        <v>567</v>
      </c>
      <c r="H601" s="1"/>
      <c r="I601" s="1"/>
      <c r="J601" s="129" t="s">
        <v>424</v>
      </c>
    </row>
    <row r="602" spans="1:11" x14ac:dyDescent="0.2">
      <c r="A602" s="128">
        <v>37881</v>
      </c>
      <c r="B602" s="145"/>
      <c r="C602" s="1" t="s">
        <v>480</v>
      </c>
      <c r="D602" s="1" t="s">
        <v>569</v>
      </c>
      <c r="E602" s="1"/>
      <c r="F602" s="1" t="s">
        <v>571</v>
      </c>
      <c r="G602" s="1" t="s">
        <v>570</v>
      </c>
      <c r="H602" s="1"/>
      <c r="I602" s="1"/>
      <c r="J602" s="129" t="s">
        <v>424</v>
      </c>
    </row>
    <row r="603" spans="1:11" x14ac:dyDescent="0.2">
      <c r="A603" s="128">
        <v>37881</v>
      </c>
      <c r="B603" s="145"/>
      <c r="C603" s="1" t="s">
        <v>135</v>
      </c>
      <c r="D603" s="1" t="s">
        <v>465</v>
      </c>
      <c r="E603" s="1"/>
      <c r="F603" s="1" t="s">
        <v>573</v>
      </c>
      <c r="G603" s="1" t="s">
        <v>572</v>
      </c>
      <c r="H603" s="1"/>
      <c r="I603" s="1"/>
      <c r="J603" s="129" t="s">
        <v>424</v>
      </c>
    </row>
    <row r="604" spans="1:11" x14ac:dyDescent="0.2">
      <c r="A604" s="128">
        <v>37881</v>
      </c>
      <c r="B604" s="145"/>
      <c r="C604" s="1" t="s">
        <v>114</v>
      </c>
      <c r="D604" s="1" t="s">
        <v>496</v>
      </c>
      <c r="E604" s="1"/>
      <c r="F604" s="1" t="s">
        <v>574</v>
      </c>
      <c r="G604" s="1">
        <v>59.18</v>
      </c>
      <c r="H604" s="1"/>
      <c r="I604" s="1"/>
      <c r="J604" s="129" t="s">
        <v>424</v>
      </c>
    </row>
    <row r="605" spans="1:11" x14ac:dyDescent="0.2">
      <c r="A605" s="128">
        <v>37881</v>
      </c>
      <c r="B605" s="145"/>
      <c r="C605" s="1" t="s">
        <v>560</v>
      </c>
      <c r="D605" s="1" t="s">
        <v>575</v>
      </c>
      <c r="E605" s="1"/>
      <c r="F605" s="1" t="s">
        <v>577</v>
      </c>
      <c r="G605" s="1" t="s">
        <v>576</v>
      </c>
      <c r="H605" s="1"/>
      <c r="I605" s="1"/>
      <c r="J605" s="129" t="s">
        <v>424</v>
      </c>
    </row>
    <row r="606" spans="1:11" x14ac:dyDescent="0.2">
      <c r="A606" s="128">
        <v>37881</v>
      </c>
      <c r="B606" s="145"/>
      <c r="C606" s="1" t="s">
        <v>379</v>
      </c>
      <c r="D606" s="1" t="s">
        <v>105</v>
      </c>
      <c r="E606" s="1"/>
      <c r="F606" s="1">
        <v>6.9859999999999998</v>
      </c>
      <c r="G606" s="1">
        <v>64.040000000000006</v>
      </c>
      <c r="H606" s="1"/>
      <c r="I606" s="1"/>
      <c r="J606" s="129" t="s">
        <v>424</v>
      </c>
    </row>
    <row r="607" spans="1:11" x14ac:dyDescent="0.2">
      <c r="A607" s="128">
        <v>37881</v>
      </c>
      <c r="B607" s="145"/>
      <c r="C607" s="1" t="s">
        <v>561</v>
      </c>
      <c r="D607" s="1" t="s">
        <v>562</v>
      </c>
      <c r="E607" s="1"/>
      <c r="F607" s="1">
        <v>8.0429999999999993</v>
      </c>
      <c r="G607" s="1">
        <v>55.62</v>
      </c>
      <c r="H607" s="1"/>
      <c r="I607" s="1"/>
      <c r="J607" s="129" t="s">
        <v>424</v>
      </c>
    </row>
    <row r="608" spans="1:11" ht="13.5" thickBot="1" x14ac:dyDescent="0.25">
      <c r="A608" s="130">
        <v>37882</v>
      </c>
      <c r="B608" s="346"/>
      <c r="C608" s="99" t="s">
        <v>135</v>
      </c>
      <c r="D608" s="99" t="s">
        <v>465</v>
      </c>
      <c r="E608" s="99"/>
      <c r="F608" s="99">
        <v>5.7679999999999998</v>
      </c>
      <c r="G608" s="99">
        <v>77.56</v>
      </c>
      <c r="H608" s="99"/>
      <c r="I608" s="99"/>
      <c r="J608" s="264" t="s">
        <v>424</v>
      </c>
    </row>
    <row r="609" spans="1:10" ht="13.5" thickBot="1" x14ac:dyDescent="0.25">
      <c r="A609" s="124">
        <v>37882</v>
      </c>
      <c r="B609" s="340"/>
      <c r="C609" s="113" t="s">
        <v>565</v>
      </c>
      <c r="D609" s="113" t="s">
        <v>566</v>
      </c>
      <c r="E609" s="113"/>
      <c r="F609" s="113">
        <v>12</v>
      </c>
      <c r="G609" s="113">
        <v>37.119999999999997</v>
      </c>
      <c r="H609" s="113"/>
      <c r="I609" s="113"/>
      <c r="J609" s="267" t="s">
        <v>424</v>
      </c>
    </row>
    <row r="610" spans="1:10" x14ac:dyDescent="0.2">
      <c r="A610" s="128">
        <v>37882</v>
      </c>
      <c r="B610" s="145"/>
      <c r="C610" s="1" t="s">
        <v>468</v>
      </c>
      <c r="D610" s="1" t="s">
        <v>544</v>
      </c>
      <c r="E610" s="1"/>
      <c r="F610" s="1">
        <v>8.6229999999999993</v>
      </c>
      <c r="G610" s="1">
        <v>51.88</v>
      </c>
      <c r="H610" s="1"/>
      <c r="I610" s="1"/>
      <c r="J610" s="129" t="s">
        <v>424</v>
      </c>
    </row>
    <row r="611" spans="1:10" x14ac:dyDescent="0.2">
      <c r="A611" s="128">
        <v>37882</v>
      </c>
      <c r="B611" s="145"/>
      <c r="C611" s="1" t="s">
        <v>21</v>
      </c>
      <c r="D611" s="1" t="s">
        <v>309</v>
      </c>
      <c r="E611" s="1"/>
      <c r="F611" s="1">
        <v>16.619</v>
      </c>
      <c r="G611" s="1">
        <v>26.92</v>
      </c>
      <c r="H611" s="1"/>
      <c r="I611" s="1"/>
      <c r="J611" s="129" t="s">
        <v>424</v>
      </c>
    </row>
    <row r="612" spans="1:10" x14ac:dyDescent="0.2">
      <c r="A612" s="128">
        <v>37883</v>
      </c>
      <c r="B612" s="145"/>
      <c r="C612" s="1" t="s">
        <v>565</v>
      </c>
      <c r="D612" s="1" t="s">
        <v>566</v>
      </c>
      <c r="E612" s="1"/>
      <c r="F612" s="1">
        <v>13.34</v>
      </c>
      <c r="G612" s="1">
        <v>33.536999999999999</v>
      </c>
      <c r="H612" s="1"/>
      <c r="I612" s="1"/>
      <c r="J612" s="129" t="s">
        <v>424</v>
      </c>
    </row>
    <row r="613" spans="1:10" x14ac:dyDescent="0.2">
      <c r="A613" s="128">
        <v>37883</v>
      </c>
      <c r="B613" s="145"/>
      <c r="C613" s="1" t="s">
        <v>480</v>
      </c>
      <c r="D613" s="1" t="s">
        <v>569</v>
      </c>
      <c r="E613" s="1"/>
      <c r="F613" s="1">
        <v>12.875999999999999</v>
      </c>
      <c r="G613" s="1">
        <v>34.746000000000002</v>
      </c>
      <c r="H613" s="1"/>
      <c r="I613" s="1"/>
      <c r="J613" s="129" t="s">
        <v>424</v>
      </c>
    </row>
    <row r="614" spans="1:10" x14ac:dyDescent="0.2">
      <c r="A614" s="128">
        <v>37883</v>
      </c>
      <c r="B614" s="145"/>
      <c r="C614" s="1" t="s">
        <v>135</v>
      </c>
      <c r="D614" s="1" t="s">
        <v>465</v>
      </c>
      <c r="E614" s="1"/>
      <c r="F614" s="1">
        <v>5.718</v>
      </c>
      <c r="G614" s="1">
        <v>78.242000000000004</v>
      </c>
      <c r="H614" s="1"/>
      <c r="I614" s="1"/>
      <c r="J614" s="129" t="s">
        <v>424</v>
      </c>
    </row>
    <row r="615" spans="1:10" x14ac:dyDescent="0.2">
      <c r="A615" s="134">
        <v>37883</v>
      </c>
      <c r="B615" s="334"/>
      <c r="C615" s="108" t="s">
        <v>379</v>
      </c>
      <c r="D615" s="108" t="s">
        <v>105</v>
      </c>
      <c r="E615" s="108"/>
      <c r="F615" s="108">
        <v>6.5419999999999998</v>
      </c>
      <c r="G615" s="108">
        <v>68.387</v>
      </c>
      <c r="H615" s="108"/>
      <c r="I615" s="108"/>
      <c r="J615" s="265" t="s">
        <v>424</v>
      </c>
    </row>
    <row r="616" spans="1:10" ht="13.5" thickBot="1" x14ac:dyDescent="0.25">
      <c r="A616" s="130">
        <v>37884</v>
      </c>
      <c r="B616" s="346"/>
      <c r="C616" s="99" t="s">
        <v>561</v>
      </c>
      <c r="D616" s="99" t="s">
        <v>562</v>
      </c>
      <c r="E616" s="99"/>
      <c r="F616" s="99">
        <v>6.9420000000000002</v>
      </c>
      <c r="G616" s="99">
        <v>64.445999999999998</v>
      </c>
      <c r="H616" s="99"/>
      <c r="I616" s="99"/>
      <c r="J616" s="264" t="s">
        <v>424</v>
      </c>
    </row>
    <row r="617" spans="1:10" ht="13.5" thickBot="1" x14ac:dyDescent="0.25">
      <c r="A617" s="124">
        <v>37884</v>
      </c>
      <c r="B617" s="340"/>
      <c r="C617" s="113" t="s">
        <v>580</v>
      </c>
      <c r="D617" s="113" t="s">
        <v>581</v>
      </c>
      <c r="E617" s="113"/>
      <c r="F617" s="113">
        <v>9.0250000000000004</v>
      </c>
      <c r="G617" s="113">
        <v>49.572000000000003</v>
      </c>
      <c r="H617" s="113"/>
      <c r="I617" s="113"/>
      <c r="J617" s="267" t="s">
        <v>424</v>
      </c>
    </row>
    <row r="618" spans="1:10" x14ac:dyDescent="0.2">
      <c r="A618" s="128">
        <v>37884</v>
      </c>
      <c r="B618" s="145"/>
      <c r="C618" s="1" t="s">
        <v>548</v>
      </c>
      <c r="D618" s="1" t="s">
        <v>583</v>
      </c>
      <c r="E618" s="1"/>
      <c r="F618" s="1">
        <v>12.465999999999999</v>
      </c>
      <c r="G618" s="1">
        <v>35.889000000000003</v>
      </c>
      <c r="H618" s="1"/>
      <c r="I618" s="1"/>
      <c r="J618" s="129" t="s">
        <v>424</v>
      </c>
    </row>
    <row r="619" spans="1:10" x14ac:dyDescent="0.2">
      <c r="A619" s="128">
        <v>37884</v>
      </c>
      <c r="B619" s="145"/>
      <c r="C619" s="1" t="s">
        <v>379</v>
      </c>
      <c r="D619" s="1" t="s">
        <v>105</v>
      </c>
      <c r="E619" s="1"/>
      <c r="F619" s="1">
        <v>6.2279999999999998</v>
      </c>
      <c r="G619" s="1">
        <v>71.834999999999994</v>
      </c>
      <c r="H619" s="1"/>
      <c r="I619" s="1"/>
      <c r="J619" s="129" t="s">
        <v>424</v>
      </c>
    </row>
    <row r="620" spans="1:10" x14ac:dyDescent="0.2">
      <c r="A620" s="128">
        <v>37884</v>
      </c>
      <c r="B620" s="145"/>
      <c r="C620" s="1" t="s">
        <v>563</v>
      </c>
      <c r="D620" s="1" t="s">
        <v>586</v>
      </c>
      <c r="E620" s="1"/>
      <c r="F620" s="1">
        <v>6.8849999999999998</v>
      </c>
      <c r="G620" s="1">
        <v>64.98</v>
      </c>
      <c r="H620" s="1"/>
      <c r="I620" s="1"/>
      <c r="J620" s="129" t="s">
        <v>424</v>
      </c>
    </row>
    <row r="621" spans="1:10" x14ac:dyDescent="0.2">
      <c r="A621" s="128">
        <v>37884</v>
      </c>
      <c r="B621" s="145"/>
      <c r="C621" s="1" t="s">
        <v>559</v>
      </c>
      <c r="D621" s="1" t="s">
        <v>578</v>
      </c>
      <c r="E621" s="1"/>
      <c r="F621" s="1">
        <v>7.7140000000000004</v>
      </c>
      <c r="G621" s="1">
        <v>57.997</v>
      </c>
      <c r="H621" s="1"/>
      <c r="I621" s="1"/>
      <c r="J621" s="129" t="s">
        <v>424</v>
      </c>
    </row>
    <row r="622" spans="1:10" ht="13.5" thickBot="1" x14ac:dyDescent="0.25">
      <c r="A622" s="130">
        <v>38245</v>
      </c>
      <c r="B622" s="346"/>
      <c r="C622" s="99" t="s">
        <v>293</v>
      </c>
      <c r="D622" s="99" t="s">
        <v>367</v>
      </c>
      <c r="E622" s="99"/>
      <c r="F622" s="555"/>
      <c r="G622" s="555"/>
      <c r="H622" s="555"/>
      <c r="I622" s="555"/>
      <c r="J622" s="571" t="s">
        <v>554</v>
      </c>
    </row>
    <row r="623" spans="1:10" ht="13.5" thickBot="1" x14ac:dyDescent="0.25">
      <c r="A623" s="124">
        <v>37166</v>
      </c>
      <c r="B623" s="340"/>
      <c r="C623" s="113" t="s">
        <v>135</v>
      </c>
      <c r="D623" s="113" t="s">
        <v>465</v>
      </c>
      <c r="E623" s="113"/>
      <c r="F623" s="414">
        <v>6.03</v>
      </c>
      <c r="G623" s="113">
        <v>74.239999999999995</v>
      </c>
      <c r="H623" s="113"/>
      <c r="I623" s="113"/>
      <c r="J623" s="267" t="s">
        <v>626</v>
      </c>
    </row>
    <row r="624" spans="1:10" x14ac:dyDescent="0.2">
      <c r="A624" s="128">
        <v>37166</v>
      </c>
      <c r="B624" s="145"/>
      <c r="C624" s="1" t="s">
        <v>687</v>
      </c>
      <c r="D624" s="1" t="s">
        <v>589</v>
      </c>
      <c r="E624" s="1"/>
      <c r="F624" s="49">
        <v>7.32</v>
      </c>
      <c r="G624" s="1">
        <v>61.14</v>
      </c>
      <c r="H624" s="1"/>
      <c r="I624" s="1"/>
      <c r="J624" s="129" t="s">
        <v>626</v>
      </c>
    </row>
    <row r="625" spans="1:10" x14ac:dyDescent="0.2">
      <c r="A625" s="128">
        <v>37167</v>
      </c>
      <c r="B625" s="145"/>
      <c r="C625" s="1" t="s">
        <v>135</v>
      </c>
      <c r="D625" s="1" t="s">
        <v>465</v>
      </c>
      <c r="E625" s="1"/>
      <c r="F625" s="49">
        <v>5.87</v>
      </c>
      <c r="G625" s="1">
        <v>76.239999999999995</v>
      </c>
      <c r="H625" s="1"/>
      <c r="I625" s="1"/>
      <c r="J625" s="129" t="s">
        <v>626</v>
      </c>
    </row>
    <row r="626" spans="1:10" x14ac:dyDescent="0.2">
      <c r="A626" s="128">
        <v>37167</v>
      </c>
      <c r="B626" s="145"/>
      <c r="C626" s="1" t="s">
        <v>681</v>
      </c>
      <c r="D626" s="1" t="s">
        <v>603</v>
      </c>
      <c r="E626" s="1"/>
      <c r="F626" s="49" t="s">
        <v>689</v>
      </c>
      <c r="G626" s="1"/>
      <c r="H626" s="1"/>
      <c r="I626" s="1"/>
      <c r="J626" s="129" t="s">
        <v>626</v>
      </c>
    </row>
    <row r="627" spans="1:10" x14ac:dyDescent="0.2">
      <c r="A627" s="128">
        <v>37167</v>
      </c>
      <c r="B627" s="145"/>
      <c r="C627" s="1" t="s">
        <v>627</v>
      </c>
      <c r="D627" s="1" t="s">
        <v>589</v>
      </c>
      <c r="E627" s="1"/>
      <c r="F627" s="49">
        <v>6.77</v>
      </c>
      <c r="G627" s="1">
        <v>66.22</v>
      </c>
      <c r="H627" s="1"/>
      <c r="I627" s="1"/>
      <c r="J627" s="129" t="s">
        <v>626</v>
      </c>
    </row>
    <row r="628" spans="1:10" x14ac:dyDescent="0.2">
      <c r="A628" s="128">
        <v>37167</v>
      </c>
      <c r="B628" s="145"/>
      <c r="C628" s="1" t="s">
        <v>691</v>
      </c>
      <c r="D628" s="1" t="s">
        <v>690</v>
      </c>
      <c r="E628" s="1"/>
      <c r="F628" s="49">
        <v>10.1</v>
      </c>
      <c r="G628" s="1">
        <v>44.29</v>
      </c>
      <c r="H628" s="1"/>
      <c r="I628" s="1"/>
      <c r="J628" s="129" t="s">
        <v>626</v>
      </c>
    </row>
    <row r="629" spans="1:10" x14ac:dyDescent="0.2">
      <c r="A629" s="128">
        <v>37168</v>
      </c>
      <c r="B629" s="145"/>
      <c r="C629" s="1" t="s">
        <v>627</v>
      </c>
      <c r="D629" s="1" t="s">
        <v>589</v>
      </c>
      <c r="E629" s="1"/>
      <c r="F629" s="49">
        <v>6.58</v>
      </c>
      <c r="G629" s="1">
        <v>67.959999999999994</v>
      </c>
      <c r="H629" s="1"/>
      <c r="I629" s="1"/>
      <c r="J629" s="129" t="s">
        <v>626</v>
      </c>
    </row>
    <row r="630" spans="1:10" x14ac:dyDescent="0.2">
      <c r="A630" s="128">
        <v>37168</v>
      </c>
      <c r="B630" s="145"/>
      <c r="C630" s="1" t="s">
        <v>691</v>
      </c>
      <c r="D630" s="1" t="s">
        <v>690</v>
      </c>
      <c r="E630" s="1"/>
      <c r="F630" s="49">
        <v>7.25</v>
      </c>
      <c r="G630" s="1">
        <v>61.67</v>
      </c>
      <c r="H630" s="1"/>
      <c r="I630" s="1"/>
      <c r="J630" s="129" t="s">
        <v>626</v>
      </c>
    </row>
    <row r="631" spans="1:10" ht="13.5" thickBot="1" x14ac:dyDescent="0.25">
      <c r="A631" s="130">
        <v>37168</v>
      </c>
      <c r="B631" s="346"/>
      <c r="C631" s="99" t="s">
        <v>389</v>
      </c>
      <c r="D631" s="99" t="s">
        <v>688</v>
      </c>
      <c r="E631" s="99"/>
      <c r="F631" s="416">
        <v>9.41</v>
      </c>
      <c r="G631" s="99">
        <v>47.56</v>
      </c>
      <c r="H631" s="99"/>
      <c r="I631" s="99"/>
      <c r="J631" s="264" t="s">
        <v>626</v>
      </c>
    </row>
    <row r="632" spans="1:10" ht="13.5" thickBot="1" x14ac:dyDescent="0.25">
      <c r="A632" s="124">
        <v>37534</v>
      </c>
      <c r="B632" s="340"/>
      <c r="C632" s="113" t="s">
        <v>109</v>
      </c>
      <c r="D632" s="113" t="s">
        <v>496</v>
      </c>
      <c r="E632" s="113"/>
      <c r="F632" s="414"/>
      <c r="G632" s="113" t="s">
        <v>612</v>
      </c>
      <c r="H632" s="113"/>
      <c r="I632" s="113"/>
      <c r="J632" s="567" t="s">
        <v>611</v>
      </c>
    </row>
    <row r="633" spans="1:10" x14ac:dyDescent="0.2">
      <c r="A633" s="166">
        <v>41890</v>
      </c>
      <c r="B633" s="105">
        <v>0.34513888888888888</v>
      </c>
      <c r="C633" s="1" t="s">
        <v>14</v>
      </c>
      <c r="D633" s="1" t="s">
        <v>15</v>
      </c>
      <c r="E633" s="106" t="s">
        <v>16</v>
      </c>
      <c r="F633" s="106">
        <v>9.6039999999999992</v>
      </c>
      <c r="G633" s="13">
        <v>46.58</v>
      </c>
      <c r="H633" s="13">
        <v>74.97</v>
      </c>
      <c r="I633" s="13">
        <v>129</v>
      </c>
      <c r="J633" s="129" t="s">
        <v>17</v>
      </c>
    </row>
    <row r="634" spans="1:10" x14ac:dyDescent="0.2">
      <c r="A634" s="166">
        <v>41890</v>
      </c>
      <c r="B634" s="105">
        <v>0.3430555555555555</v>
      </c>
      <c r="C634" s="1" t="s">
        <v>18</v>
      </c>
      <c r="D634" s="1" t="s">
        <v>19</v>
      </c>
      <c r="E634" s="106" t="s">
        <v>20</v>
      </c>
      <c r="F634" s="106">
        <v>6.8049999999999997</v>
      </c>
      <c r="G634" s="13">
        <v>65.739999999999995</v>
      </c>
      <c r="H634" s="13">
        <v>105.8</v>
      </c>
      <c r="I634" s="13">
        <v>58</v>
      </c>
      <c r="J634" s="129" t="s">
        <v>17</v>
      </c>
    </row>
    <row r="635" spans="1:10" x14ac:dyDescent="0.2">
      <c r="A635" s="166">
        <v>41890</v>
      </c>
      <c r="B635" s="105">
        <v>0.34791666666666665</v>
      </c>
      <c r="C635" s="1" t="s">
        <v>21</v>
      </c>
      <c r="D635" s="1" t="s">
        <v>22</v>
      </c>
      <c r="E635" s="106" t="s">
        <v>23</v>
      </c>
      <c r="F635" s="106">
        <v>7.1740000000000004</v>
      </c>
      <c r="G635" s="13">
        <v>62.36</v>
      </c>
      <c r="H635" s="13">
        <v>100.36</v>
      </c>
      <c r="I635" s="13">
        <v>229</v>
      </c>
      <c r="J635" s="129" t="s">
        <v>17</v>
      </c>
    </row>
    <row r="636" spans="1:10" x14ac:dyDescent="0.2">
      <c r="A636" s="166">
        <v>41890</v>
      </c>
      <c r="B636" s="105">
        <v>0.34652777777777777</v>
      </c>
      <c r="C636" s="1" t="s">
        <v>24</v>
      </c>
      <c r="D636" s="1" t="s">
        <v>25</v>
      </c>
      <c r="E636" s="106" t="s">
        <v>26</v>
      </c>
      <c r="F636" s="106">
        <v>7.2</v>
      </c>
      <c r="G636" s="13">
        <v>62.14</v>
      </c>
      <c r="H636" s="13">
        <v>100</v>
      </c>
      <c r="I636" s="13">
        <v>43</v>
      </c>
      <c r="J636" s="129" t="s">
        <v>17</v>
      </c>
    </row>
    <row r="637" spans="1:10" x14ac:dyDescent="0.2">
      <c r="A637" s="166">
        <v>41890</v>
      </c>
      <c r="B637" s="105">
        <v>0.36527777777777781</v>
      </c>
      <c r="C637" s="1" t="s">
        <v>27</v>
      </c>
      <c r="D637" s="1" t="s">
        <v>28</v>
      </c>
      <c r="E637" s="106" t="s">
        <v>20</v>
      </c>
      <c r="F637" s="106">
        <v>8.1120000000000001</v>
      </c>
      <c r="G637" s="13">
        <v>55.15</v>
      </c>
      <c r="H637" s="13">
        <v>88.76</v>
      </c>
      <c r="I637" s="13">
        <v>115</v>
      </c>
      <c r="J637" s="129" t="s">
        <v>17</v>
      </c>
    </row>
    <row r="638" spans="1:10" x14ac:dyDescent="0.2">
      <c r="A638" s="166">
        <v>41890</v>
      </c>
      <c r="B638" s="105">
        <v>0.4152777777777778</v>
      </c>
      <c r="C638" s="1" t="s">
        <v>37</v>
      </c>
      <c r="D638" s="1" t="s">
        <v>38</v>
      </c>
      <c r="E638" s="106" t="s">
        <v>20</v>
      </c>
      <c r="F638" s="106">
        <v>7.4660000000000002</v>
      </c>
      <c r="G638" s="13">
        <v>59.92</v>
      </c>
      <c r="H638" s="13">
        <v>96.44</v>
      </c>
      <c r="I638" s="13">
        <v>213</v>
      </c>
      <c r="J638" s="129" t="s">
        <v>17</v>
      </c>
    </row>
    <row r="639" spans="1:10" x14ac:dyDescent="0.2">
      <c r="A639" s="166">
        <v>41891</v>
      </c>
      <c r="B639" s="1" t="s">
        <v>165</v>
      </c>
      <c r="C639" s="1" t="s">
        <v>39</v>
      </c>
      <c r="D639" s="1" t="s">
        <v>40</v>
      </c>
      <c r="E639" s="106" t="s">
        <v>41</v>
      </c>
      <c r="F639" s="106">
        <v>7.33</v>
      </c>
      <c r="G639" s="13">
        <v>61.04</v>
      </c>
      <c r="H639" s="13">
        <v>98.23</v>
      </c>
      <c r="I639" s="13">
        <v>284</v>
      </c>
      <c r="J639" s="129" t="s">
        <v>17</v>
      </c>
    </row>
    <row r="640" spans="1:10" x14ac:dyDescent="0.2">
      <c r="A640" s="166">
        <v>41890</v>
      </c>
      <c r="B640" s="111">
        <v>0.29097222222222224</v>
      </c>
      <c r="C640" s="1" t="s">
        <v>21</v>
      </c>
      <c r="D640" s="1" t="s">
        <v>22</v>
      </c>
      <c r="E640" s="106" t="s">
        <v>23</v>
      </c>
      <c r="F640" s="106">
        <v>7.7949999999999999</v>
      </c>
      <c r="G640" s="13">
        <v>57.39</v>
      </c>
      <c r="H640" s="13">
        <v>92.37</v>
      </c>
      <c r="I640" s="106">
        <v>234</v>
      </c>
      <c r="J640" s="426" t="s">
        <v>17</v>
      </c>
    </row>
    <row r="641" spans="1:10" x14ac:dyDescent="0.2">
      <c r="A641" s="166">
        <v>41891</v>
      </c>
      <c r="B641" s="111">
        <v>0.28958333333333336</v>
      </c>
      <c r="C641" s="1" t="s">
        <v>39</v>
      </c>
      <c r="D641" s="1" t="s">
        <v>40</v>
      </c>
      <c r="E641" s="106" t="s">
        <v>41</v>
      </c>
      <c r="F641" s="106">
        <v>6.4340000000000002</v>
      </c>
      <c r="G641" s="13">
        <v>69.540000000000006</v>
      </c>
      <c r="H641" s="13">
        <v>111.91</v>
      </c>
      <c r="I641" s="106">
        <v>245</v>
      </c>
      <c r="J641" s="426" t="s">
        <v>17</v>
      </c>
    </row>
    <row r="642" spans="1:10" ht="13.5" thickBot="1" x14ac:dyDescent="0.25">
      <c r="A642" s="303">
        <v>41890</v>
      </c>
      <c r="B642" s="335">
        <v>0.29305555555555557</v>
      </c>
      <c r="C642" s="99" t="s">
        <v>27</v>
      </c>
      <c r="D642" s="99" t="s">
        <v>28</v>
      </c>
      <c r="E642" s="394" t="s">
        <v>20</v>
      </c>
      <c r="F642" s="394">
        <v>6.4260000000000002</v>
      </c>
      <c r="G642" s="336">
        <v>69.62</v>
      </c>
      <c r="H642" s="336">
        <v>112.05</v>
      </c>
      <c r="I642" s="394">
        <v>220</v>
      </c>
      <c r="J642" s="454" t="s">
        <v>17</v>
      </c>
    </row>
    <row r="643" spans="1:10" ht="13.5" thickBot="1" x14ac:dyDescent="0.25">
      <c r="A643" s="299">
        <v>41890</v>
      </c>
      <c r="B643" s="338" t="s">
        <v>165</v>
      </c>
      <c r="C643" s="113" t="s">
        <v>24</v>
      </c>
      <c r="D643" s="113" t="s">
        <v>25</v>
      </c>
      <c r="E643" s="356" t="s">
        <v>26</v>
      </c>
      <c r="F643" s="356">
        <v>6.4980000000000002</v>
      </c>
      <c r="G643" s="338">
        <v>68.849999999999994</v>
      </c>
      <c r="H643" s="338">
        <v>110.8</v>
      </c>
      <c r="I643" s="356">
        <v>152</v>
      </c>
      <c r="J643" s="574" t="s">
        <v>17</v>
      </c>
    </row>
    <row r="644" spans="1:10" x14ac:dyDescent="0.2">
      <c r="A644" s="166">
        <v>41890</v>
      </c>
      <c r="B644" s="13" t="s">
        <v>165</v>
      </c>
      <c r="C644" s="1" t="s">
        <v>18</v>
      </c>
      <c r="D644" s="1" t="s">
        <v>38</v>
      </c>
      <c r="E644" s="106" t="s">
        <v>20</v>
      </c>
      <c r="F644" s="106">
        <v>5.5620000000000003</v>
      </c>
      <c r="G644" s="13">
        <v>80.44</v>
      </c>
      <c r="H644" s="13">
        <v>129.44999999999999</v>
      </c>
      <c r="I644" s="106">
        <v>170</v>
      </c>
      <c r="J644" s="426" t="s">
        <v>17</v>
      </c>
    </row>
    <row r="645" spans="1:10" x14ac:dyDescent="0.2">
      <c r="A645" s="166">
        <v>41891</v>
      </c>
      <c r="B645" s="111">
        <v>0.3430555555555555</v>
      </c>
      <c r="C645" s="1" t="s">
        <v>34</v>
      </c>
      <c r="D645" s="1" t="s">
        <v>35</v>
      </c>
      <c r="E645" s="106" t="s">
        <v>20</v>
      </c>
      <c r="F645" s="106">
        <v>6.9640000000000004</v>
      </c>
      <c r="G645" s="13">
        <v>64.239999999999995</v>
      </c>
      <c r="H645" s="13">
        <v>103.39</v>
      </c>
      <c r="I645" s="106">
        <v>286</v>
      </c>
      <c r="J645" s="129" t="s">
        <v>17</v>
      </c>
    </row>
    <row r="646" spans="1:10" x14ac:dyDescent="0.2">
      <c r="A646" s="166">
        <v>41892</v>
      </c>
      <c r="B646" s="111">
        <v>0.32222222222222224</v>
      </c>
      <c r="C646" s="1" t="s">
        <v>39</v>
      </c>
      <c r="D646" s="1" t="s">
        <v>49</v>
      </c>
      <c r="E646" s="106" t="s">
        <v>41</v>
      </c>
      <c r="F646" s="106">
        <v>7.9260000000000002</v>
      </c>
      <c r="G646" s="13">
        <v>56.45</v>
      </c>
      <c r="H646" s="13">
        <v>90.84</v>
      </c>
      <c r="I646" s="106">
        <v>292</v>
      </c>
      <c r="J646" s="129" t="s">
        <v>17</v>
      </c>
    </row>
    <row r="647" spans="1:10" x14ac:dyDescent="0.2">
      <c r="A647" s="166">
        <v>41892</v>
      </c>
      <c r="B647" s="111">
        <v>0.32569444444444445</v>
      </c>
      <c r="C647" s="1" t="s">
        <v>42</v>
      </c>
      <c r="D647" s="1" t="s">
        <v>43</v>
      </c>
      <c r="E647" s="106" t="s">
        <v>44</v>
      </c>
      <c r="F647" s="106">
        <v>14.750999999999999</v>
      </c>
      <c r="G647" s="13">
        <v>30.33</v>
      </c>
      <c r="H647" s="13">
        <v>48.81</v>
      </c>
      <c r="I647" s="106">
        <v>325</v>
      </c>
      <c r="J647" s="129" t="s">
        <v>17</v>
      </c>
    </row>
    <row r="648" spans="1:10" x14ac:dyDescent="0.2">
      <c r="A648" s="166">
        <v>41892</v>
      </c>
      <c r="B648" s="111">
        <v>0.34652777777777777</v>
      </c>
      <c r="C648" s="1" t="s">
        <v>53</v>
      </c>
      <c r="D648" s="1" t="s">
        <v>51</v>
      </c>
      <c r="E648" s="106" t="s">
        <v>52</v>
      </c>
      <c r="F648" s="106">
        <v>13.182</v>
      </c>
      <c r="G648" s="13">
        <v>33.94</v>
      </c>
      <c r="H648" s="13">
        <v>54.62</v>
      </c>
      <c r="I648" s="106">
        <v>314</v>
      </c>
      <c r="J648" s="129" t="s">
        <v>17</v>
      </c>
    </row>
    <row r="649" spans="1:10" x14ac:dyDescent="0.2">
      <c r="A649" s="302">
        <v>41892</v>
      </c>
      <c r="B649" s="330">
        <v>0.34791666666666665</v>
      </c>
      <c r="C649" s="108" t="s">
        <v>47</v>
      </c>
      <c r="D649" s="108" t="s">
        <v>171</v>
      </c>
      <c r="E649" s="350" t="s">
        <v>26</v>
      </c>
      <c r="F649" s="350">
        <v>10.942</v>
      </c>
      <c r="G649" s="345">
        <v>40.89</v>
      </c>
      <c r="H649" s="345">
        <v>65.8</v>
      </c>
      <c r="I649" s="350">
        <v>319</v>
      </c>
      <c r="J649" s="265" t="s">
        <v>17</v>
      </c>
    </row>
    <row r="650" spans="1:10" x14ac:dyDescent="0.2">
      <c r="A650" s="302">
        <v>41892</v>
      </c>
      <c r="B650" s="330">
        <v>0.38680555555555557</v>
      </c>
      <c r="C650" s="108" t="s">
        <v>39</v>
      </c>
      <c r="D650" s="108" t="s">
        <v>49</v>
      </c>
      <c r="E650" s="350" t="s">
        <v>41</v>
      </c>
      <c r="F650" s="350">
        <v>6.1890000000000001</v>
      </c>
      <c r="G650" s="345">
        <v>72.290000000000006</v>
      </c>
      <c r="H650" s="345">
        <v>116.34</v>
      </c>
      <c r="I650" s="350">
        <v>284</v>
      </c>
      <c r="J650" s="265" t="s">
        <v>17</v>
      </c>
    </row>
    <row r="651" spans="1:10" x14ac:dyDescent="0.2">
      <c r="A651" s="166">
        <v>41892</v>
      </c>
      <c r="B651" s="111">
        <v>0.41180555555555554</v>
      </c>
      <c r="C651" s="1" t="s">
        <v>50</v>
      </c>
      <c r="D651" s="1" t="s">
        <v>51</v>
      </c>
      <c r="E651" s="106" t="s">
        <v>52</v>
      </c>
      <c r="F651" s="106">
        <v>8.5609999999999999</v>
      </c>
      <c r="G651" s="13">
        <v>52.26</v>
      </c>
      <c r="H651" s="13">
        <v>84.1</v>
      </c>
      <c r="I651" s="106">
        <v>307</v>
      </c>
      <c r="J651" s="129" t="s">
        <v>17</v>
      </c>
    </row>
    <row r="652" spans="1:10" x14ac:dyDescent="0.2">
      <c r="A652" s="166">
        <v>41892</v>
      </c>
      <c r="B652" s="111">
        <v>0.28263888888888888</v>
      </c>
      <c r="C652" s="1" t="s">
        <v>18</v>
      </c>
      <c r="D652" s="1" t="s">
        <v>38</v>
      </c>
      <c r="E652" s="106" t="s">
        <v>20</v>
      </c>
      <c r="F652" s="106">
        <v>5.899</v>
      </c>
      <c r="G652" s="13">
        <v>75.84</v>
      </c>
      <c r="H652" s="13">
        <v>122.05</v>
      </c>
      <c r="I652" s="106">
        <v>253</v>
      </c>
      <c r="J652" s="129" t="s">
        <v>17</v>
      </c>
    </row>
    <row r="653" spans="1:10" x14ac:dyDescent="0.2">
      <c r="A653" s="166">
        <v>41892</v>
      </c>
      <c r="B653" s="111">
        <v>0.28402777777777777</v>
      </c>
      <c r="C653" s="1" t="s">
        <v>30</v>
      </c>
      <c r="D653" s="1" t="s">
        <v>31</v>
      </c>
      <c r="E653" s="106" t="s">
        <v>32</v>
      </c>
      <c r="F653" s="106">
        <v>6.3230000000000004</v>
      </c>
      <c r="G653" s="13">
        <v>70.760000000000005</v>
      </c>
      <c r="H653" s="13">
        <v>113.87</v>
      </c>
      <c r="I653" s="106">
        <v>112</v>
      </c>
      <c r="J653" s="129" t="s">
        <v>17</v>
      </c>
    </row>
    <row r="654" spans="1:10" x14ac:dyDescent="0.2">
      <c r="A654" s="166">
        <v>41892</v>
      </c>
      <c r="B654" s="111">
        <v>0.28611111111111115</v>
      </c>
      <c r="C654" s="1" t="s">
        <v>39</v>
      </c>
      <c r="D654" s="1" t="s">
        <v>40</v>
      </c>
      <c r="E654" s="106" t="s">
        <v>41</v>
      </c>
      <c r="F654" s="106">
        <v>6.4160000000000004</v>
      </c>
      <c r="G654" s="13">
        <v>69.73</v>
      </c>
      <c r="H654" s="13">
        <v>112.22</v>
      </c>
      <c r="I654" s="106">
        <v>80</v>
      </c>
      <c r="J654" s="129" t="s">
        <v>17</v>
      </c>
    </row>
    <row r="655" spans="1:10" x14ac:dyDescent="0.2">
      <c r="A655" s="166">
        <v>41892</v>
      </c>
      <c r="B655" s="111">
        <v>0.28750000000000003</v>
      </c>
      <c r="C655" s="1" t="s">
        <v>27</v>
      </c>
      <c r="D655" s="1" t="s">
        <v>28</v>
      </c>
      <c r="E655" s="106" t="s">
        <v>20</v>
      </c>
      <c r="F655" s="106">
        <v>6.4980000000000002</v>
      </c>
      <c r="G655" s="13">
        <v>68.849999999999994</v>
      </c>
      <c r="H655" s="13">
        <v>110.8</v>
      </c>
      <c r="I655" s="106">
        <v>86</v>
      </c>
      <c r="J655" s="129" t="s">
        <v>17</v>
      </c>
    </row>
    <row r="656" spans="1:10" x14ac:dyDescent="0.2">
      <c r="A656" s="166">
        <v>41892</v>
      </c>
      <c r="B656" s="13" t="s">
        <v>165</v>
      </c>
      <c r="C656" s="1" t="s">
        <v>34</v>
      </c>
      <c r="D656" s="1" t="s">
        <v>35</v>
      </c>
      <c r="E656" s="106" t="s">
        <v>20</v>
      </c>
      <c r="F656" s="106">
        <v>6.2069999999999999</v>
      </c>
      <c r="G656" s="13">
        <v>72.08</v>
      </c>
      <c r="H656" s="13">
        <v>116</v>
      </c>
      <c r="I656" s="106">
        <v>142</v>
      </c>
      <c r="J656" s="129" t="s">
        <v>17</v>
      </c>
    </row>
    <row r="657" spans="1:10" ht="13.5" thickBot="1" x14ac:dyDescent="0.25">
      <c r="A657" s="303">
        <v>41893</v>
      </c>
      <c r="B657" s="336" t="s">
        <v>165</v>
      </c>
      <c r="C657" s="99" t="s">
        <v>21</v>
      </c>
      <c r="D657" s="99" t="s">
        <v>48</v>
      </c>
      <c r="E657" s="394" t="s">
        <v>23</v>
      </c>
      <c r="F657" s="394">
        <v>6.4530000000000003</v>
      </c>
      <c r="G657" s="336">
        <v>69.33</v>
      </c>
      <c r="H657" s="336">
        <v>111.58</v>
      </c>
      <c r="I657" s="394">
        <v>171</v>
      </c>
      <c r="J657" s="264" t="s">
        <v>17</v>
      </c>
    </row>
    <row r="658" spans="1:10" ht="13.5" thickBot="1" x14ac:dyDescent="0.25">
      <c r="A658" s="299">
        <v>41893</v>
      </c>
      <c r="B658" s="338" t="s">
        <v>165</v>
      </c>
      <c r="C658" s="113" t="s">
        <v>53</v>
      </c>
      <c r="D658" s="113" t="s">
        <v>51</v>
      </c>
      <c r="E658" s="338" t="s">
        <v>52</v>
      </c>
      <c r="F658" s="356">
        <v>11.462</v>
      </c>
      <c r="G658" s="338">
        <v>39.03</v>
      </c>
      <c r="H658" s="338">
        <v>62.82</v>
      </c>
      <c r="I658" s="356">
        <v>283</v>
      </c>
      <c r="J658" s="267" t="s">
        <v>17</v>
      </c>
    </row>
    <row r="659" spans="1:10" x14ac:dyDescent="0.2">
      <c r="A659" s="166">
        <v>41894</v>
      </c>
      <c r="B659" s="111">
        <v>0.29791666666666666</v>
      </c>
      <c r="C659" s="1" t="s">
        <v>45</v>
      </c>
      <c r="D659" s="1" t="s">
        <v>46</v>
      </c>
      <c r="E659" s="106" t="s">
        <v>26</v>
      </c>
      <c r="F659" s="106">
        <v>9.7810000000000006</v>
      </c>
      <c r="G659" s="13">
        <v>45.74</v>
      </c>
      <c r="H659" s="13">
        <v>73.61</v>
      </c>
      <c r="I659" s="106">
        <v>217</v>
      </c>
      <c r="J659" s="129" t="s">
        <v>17</v>
      </c>
    </row>
    <row r="660" spans="1:10" x14ac:dyDescent="0.2">
      <c r="A660" s="166">
        <v>41894</v>
      </c>
      <c r="B660" s="111">
        <v>0.29930555555555555</v>
      </c>
      <c r="C660" s="1" t="s">
        <v>47</v>
      </c>
      <c r="D660" s="1" t="s">
        <v>55</v>
      </c>
      <c r="E660" s="13" t="s">
        <v>26</v>
      </c>
      <c r="F660" s="106">
        <v>12.324999999999999</v>
      </c>
      <c r="G660" s="13">
        <v>36.299999999999997</v>
      </c>
      <c r="H660" s="13">
        <v>58.42</v>
      </c>
      <c r="I660" s="106">
        <v>202</v>
      </c>
      <c r="J660" s="129" t="s">
        <v>17</v>
      </c>
    </row>
    <row r="661" spans="1:10" x14ac:dyDescent="0.2">
      <c r="A661" s="166">
        <v>41894</v>
      </c>
      <c r="B661" s="13"/>
      <c r="C661" s="1" t="s">
        <v>42</v>
      </c>
      <c r="D661" s="1" t="s">
        <v>43</v>
      </c>
      <c r="E661" s="106" t="s">
        <v>44</v>
      </c>
      <c r="F661" s="106">
        <v>15.016</v>
      </c>
      <c r="G661" s="13">
        <v>29.79</v>
      </c>
      <c r="H661" s="13">
        <v>47.95</v>
      </c>
      <c r="I661" s="106">
        <v>166</v>
      </c>
      <c r="J661" s="129" t="s">
        <v>17</v>
      </c>
    </row>
    <row r="662" spans="1:10" x14ac:dyDescent="0.2">
      <c r="A662" s="166">
        <v>41894</v>
      </c>
      <c r="B662" s="111">
        <v>0.32916666666666666</v>
      </c>
      <c r="C662" s="1" t="s">
        <v>21</v>
      </c>
      <c r="D662" s="1" t="s">
        <v>48</v>
      </c>
      <c r="E662" s="106" t="s">
        <v>23</v>
      </c>
      <c r="F662" s="106">
        <v>5.9290000000000003</v>
      </c>
      <c r="G662" s="13">
        <v>75.459999999999994</v>
      </c>
      <c r="H662" s="13">
        <v>121.44</v>
      </c>
      <c r="I662" s="106">
        <v>163</v>
      </c>
      <c r="J662" s="129" t="s">
        <v>17</v>
      </c>
    </row>
    <row r="663" spans="1:10" x14ac:dyDescent="0.2">
      <c r="A663" s="166">
        <v>41894</v>
      </c>
      <c r="B663" s="111">
        <v>0.33333333333333331</v>
      </c>
      <c r="C663" s="1" t="s">
        <v>37</v>
      </c>
      <c r="D663" s="1" t="s">
        <v>38</v>
      </c>
      <c r="E663" s="106" t="s">
        <v>20</v>
      </c>
      <c r="F663" s="106">
        <v>6.8929999999999998</v>
      </c>
      <c r="G663" s="13">
        <v>64.900000000000006</v>
      </c>
      <c r="H663" s="13">
        <v>104.45</v>
      </c>
      <c r="I663" s="106">
        <v>63</v>
      </c>
      <c r="J663" s="129" t="s">
        <v>17</v>
      </c>
    </row>
    <row r="664" spans="1:10" x14ac:dyDescent="0.2">
      <c r="A664" s="166">
        <v>41894</v>
      </c>
      <c r="B664" s="111">
        <v>0.3354166666666667</v>
      </c>
      <c r="C664" s="1" t="s">
        <v>53</v>
      </c>
      <c r="D664" s="1" t="s">
        <v>51</v>
      </c>
      <c r="E664" s="106" t="s">
        <v>52</v>
      </c>
      <c r="F664" s="106">
        <v>7.9169999999999998</v>
      </c>
      <c r="G664" s="13">
        <v>56.51</v>
      </c>
      <c r="H664" s="13">
        <v>90.94</v>
      </c>
      <c r="I664" s="106">
        <v>92</v>
      </c>
      <c r="J664" s="129" t="s">
        <v>17</v>
      </c>
    </row>
    <row r="665" spans="1:10" x14ac:dyDescent="0.2">
      <c r="A665" s="166">
        <v>41894</v>
      </c>
      <c r="B665" s="111">
        <v>0.35625000000000001</v>
      </c>
      <c r="C665" s="1" t="s">
        <v>45</v>
      </c>
      <c r="D665" s="1" t="s">
        <v>46</v>
      </c>
      <c r="E665" s="13" t="s">
        <v>26</v>
      </c>
      <c r="F665" s="106">
        <v>9.0210000000000008</v>
      </c>
      <c r="G665" s="13">
        <v>49.59</v>
      </c>
      <c r="H665" s="13">
        <v>79.81</v>
      </c>
      <c r="I665" s="106">
        <v>75</v>
      </c>
      <c r="J665" s="129" t="s">
        <v>17</v>
      </c>
    </row>
    <row r="666" spans="1:10" x14ac:dyDescent="0.2">
      <c r="A666" s="166">
        <v>41894</v>
      </c>
      <c r="B666" s="111">
        <v>0.35694444444444445</v>
      </c>
      <c r="C666" s="1" t="s">
        <v>42</v>
      </c>
      <c r="D666" s="1" t="s">
        <v>43</v>
      </c>
      <c r="E666" s="106" t="s">
        <v>44</v>
      </c>
      <c r="F666" s="106">
        <v>13.273999999999999</v>
      </c>
      <c r="G666" s="13">
        <v>33.700000000000003</v>
      </c>
      <c r="H666" s="13">
        <v>54.24</v>
      </c>
      <c r="I666" s="106">
        <v>35</v>
      </c>
      <c r="J666" s="129" t="s">
        <v>17</v>
      </c>
    </row>
    <row r="667" spans="1:10" ht="13.5" thickBot="1" x14ac:dyDescent="0.25">
      <c r="A667" s="303">
        <v>41894</v>
      </c>
      <c r="B667" s="335">
        <v>0.24305555555555555</v>
      </c>
      <c r="C667" s="99" t="s">
        <v>45</v>
      </c>
      <c r="D667" s="99" t="s">
        <v>46</v>
      </c>
      <c r="E667" s="336" t="s">
        <v>26</v>
      </c>
      <c r="F667" s="394">
        <v>8.5139999999999993</v>
      </c>
      <c r="G667" s="336">
        <v>52.55</v>
      </c>
      <c r="H667" s="336">
        <v>84.57</v>
      </c>
      <c r="I667" s="394">
        <v>189</v>
      </c>
      <c r="J667" s="264" t="s">
        <v>17</v>
      </c>
    </row>
    <row r="668" spans="1:10" ht="13.5" thickBot="1" x14ac:dyDescent="0.25">
      <c r="A668" s="299">
        <v>41894</v>
      </c>
      <c r="B668" s="348">
        <v>0.26527777777777778</v>
      </c>
      <c r="C668" s="113" t="s">
        <v>21</v>
      </c>
      <c r="D668" s="113" t="s">
        <v>48</v>
      </c>
      <c r="E668" s="356" t="s">
        <v>23</v>
      </c>
      <c r="F668" s="356">
        <v>7.133</v>
      </c>
      <c r="G668" s="338">
        <v>62.72</v>
      </c>
      <c r="H668" s="338">
        <v>100.94</v>
      </c>
      <c r="I668" s="356">
        <v>81</v>
      </c>
      <c r="J668" s="267" t="s">
        <v>17</v>
      </c>
    </row>
    <row r="669" spans="1:10" x14ac:dyDescent="0.2">
      <c r="A669" s="166">
        <v>41894</v>
      </c>
      <c r="B669" s="111">
        <v>0.2673611111111111</v>
      </c>
      <c r="C669" s="1" t="s">
        <v>34</v>
      </c>
      <c r="D669" s="1" t="s">
        <v>35</v>
      </c>
      <c r="E669" s="13" t="s">
        <v>20</v>
      </c>
      <c r="F669" s="106">
        <v>5.8609999999999998</v>
      </c>
      <c r="G669" s="13">
        <v>76.33</v>
      </c>
      <c r="H669" s="13">
        <v>122.85</v>
      </c>
      <c r="I669" s="106">
        <v>120</v>
      </c>
      <c r="J669" s="129" t="s">
        <v>17</v>
      </c>
    </row>
    <row r="670" spans="1:10" x14ac:dyDescent="0.2">
      <c r="A670" s="166">
        <v>41894</v>
      </c>
      <c r="B670" s="111">
        <v>0.26944444444444443</v>
      </c>
      <c r="C670" s="1" t="s">
        <v>14</v>
      </c>
      <c r="D670" s="1" t="s">
        <v>15</v>
      </c>
      <c r="E670" s="13" t="s">
        <v>16</v>
      </c>
      <c r="F670" s="106">
        <v>5.702</v>
      </c>
      <c r="G670" s="13">
        <v>78.459999999999994</v>
      </c>
      <c r="H670" s="13">
        <v>126.27</v>
      </c>
      <c r="I670" s="106">
        <v>163</v>
      </c>
      <c r="J670" s="129" t="s">
        <v>17</v>
      </c>
    </row>
    <row r="671" spans="1:10" x14ac:dyDescent="0.2">
      <c r="A671" s="166">
        <v>41894</v>
      </c>
      <c r="B671" s="111">
        <v>0.27083333333333331</v>
      </c>
      <c r="C671" s="1" t="s">
        <v>33</v>
      </c>
      <c r="D671" s="1" t="s">
        <v>54</v>
      </c>
      <c r="E671" s="13" t="s">
        <v>26</v>
      </c>
      <c r="F671" s="106">
        <v>7.4459999999999997</v>
      </c>
      <c r="G671" s="13">
        <v>60.08</v>
      </c>
      <c r="H671" s="13">
        <v>96.7</v>
      </c>
      <c r="I671" s="106">
        <v>89</v>
      </c>
      <c r="J671" s="129" t="s">
        <v>17</v>
      </c>
    </row>
    <row r="672" spans="1:10" ht="13.5" thickBot="1" x14ac:dyDescent="0.25">
      <c r="A672" s="303">
        <v>41894</v>
      </c>
      <c r="B672" s="335">
        <v>0.2722222222222222</v>
      </c>
      <c r="C672" s="99" t="s">
        <v>50</v>
      </c>
      <c r="D672" s="99" t="s">
        <v>51</v>
      </c>
      <c r="E672" s="336" t="s">
        <v>52</v>
      </c>
      <c r="F672" s="394">
        <v>7.0880000000000001</v>
      </c>
      <c r="G672" s="336">
        <v>63.12</v>
      </c>
      <c r="H672" s="336">
        <v>101.58</v>
      </c>
      <c r="I672" s="394">
        <v>189</v>
      </c>
      <c r="J672" s="264" t="s">
        <v>17</v>
      </c>
    </row>
    <row r="673" spans="1:10" ht="13.5" thickBot="1" x14ac:dyDescent="0.25">
      <c r="A673" s="299">
        <v>41894</v>
      </c>
      <c r="B673" s="348">
        <v>0.2902777777777778</v>
      </c>
      <c r="C673" s="113" t="s">
        <v>18</v>
      </c>
      <c r="D673" s="113" t="s">
        <v>38</v>
      </c>
      <c r="E673" s="338" t="s">
        <v>20</v>
      </c>
      <c r="F673" s="356">
        <v>5.444</v>
      </c>
      <c r="G673" s="338">
        <v>82.18</v>
      </c>
      <c r="H673" s="338">
        <v>132.26</v>
      </c>
      <c r="I673" s="356">
        <v>282</v>
      </c>
      <c r="J673" s="267" t="s">
        <v>17</v>
      </c>
    </row>
    <row r="674" spans="1:10" x14ac:dyDescent="0.2">
      <c r="A674" s="166">
        <v>41894</v>
      </c>
      <c r="B674" s="111">
        <v>0.29236111111111113</v>
      </c>
      <c r="C674" s="1" t="s">
        <v>30</v>
      </c>
      <c r="D674" s="1" t="s">
        <v>31</v>
      </c>
      <c r="E674" s="13" t="s">
        <v>32</v>
      </c>
      <c r="F674" s="106">
        <v>6.1340000000000003</v>
      </c>
      <c r="G674" s="118">
        <v>72.94</v>
      </c>
      <c r="H674" s="13">
        <v>117.38</v>
      </c>
      <c r="I674" s="106">
        <v>198</v>
      </c>
      <c r="J674" s="129" t="s">
        <v>17</v>
      </c>
    </row>
    <row r="675" spans="1:10" x14ac:dyDescent="0.2">
      <c r="A675" s="166">
        <v>41894</v>
      </c>
      <c r="B675" s="111">
        <v>0.29375000000000001</v>
      </c>
      <c r="C675" s="1" t="s">
        <v>24</v>
      </c>
      <c r="D675" s="1" t="s">
        <v>25</v>
      </c>
      <c r="E675" s="13" t="s">
        <v>26</v>
      </c>
      <c r="F675" s="106">
        <v>6.5579999999999998</v>
      </c>
      <c r="G675" s="13">
        <v>68.22</v>
      </c>
      <c r="H675" s="13">
        <v>109.79</v>
      </c>
      <c r="I675" s="106">
        <v>176</v>
      </c>
      <c r="J675" s="129" t="s">
        <v>17</v>
      </c>
    </row>
    <row r="676" spans="1:10" x14ac:dyDescent="0.2">
      <c r="A676" s="166">
        <v>41894</v>
      </c>
      <c r="B676" s="13" t="s">
        <v>165</v>
      </c>
      <c r="C676" s="1" t="s">
        <v>39</v>
      </c>
      <c r="D676" s="1" t="s">
        <v>49</v>
      </c>
      <c r="E676" s="13" t="s">
        <v>41</v>
      </c>
      <c r="F676" s="106">
        <v>6.0179999999999998</v>
      </c>
      <c r="G676" s="13">
        <v>74.34</v>
      </c>
      <c r="H676" s="13">
        <v>119.64</v>
      </c>
      <c r="I676" s="106">
        <v>258</v>
      </c>
      <c r="J676" s="129" t="s">
        <v>17</v>
      </c>
    </row>
    <row r="677" spans="1:10" x14ac:dyDescent="0.2">
      <c r="A677" s="166">
        <v>41894</v>
      </c>
      <c r="B677" s="13" t="s">
        <v>165</v>
      </c>
      <c r="C677" s="1" t="s">
        <v>27</v>
      </c>
      <c r="D677" s="1" t="s">
        <v>28</v>
      </c>
      <c r="E677" s="13" t="s">
        <v>20</v>
      </c>
      <c r="F677" s="106">
        <v>6.3170000000000002</v>
      </c>
      <c r="G677" s="13">
        <v>70.819999999999993</v>
      </c>
      <c r="H677" s="13">
        <v>113.98</v>
      </c>
      <c r="I677" s="106">
        <v>309</v>
      </c>
      <c r="J677" s="129" t="s">
        <v>17</v>
      </c>
    </row>
    <row r="678" spans="1:10" x14ac:dyDescent="0.2">
      <c r="A678" s="166">
        <v>41895</v>
      </c>
      <c r="B678" s="111">
        <v>0.30694444444444441</v>
      </c>
      <c r="C678" s="1" t="s">
        <v>37</v>
      </c>
      <c r="D678" s="1" t="s">
        <v>38</v>
      </c>
      <c r="E678" s="13" t="s">
        <v>20</v>
      </c>
      <c r="F678" s="106">
        <v>6.5010000000000003</v>
      </c>
      <c r="G678" s="13">
        <v>68.819999999999993</v>
      </c>
      <c r="H678" s="13">
        <v>110.75</v>
      </c>
      <c r="I678" s="106">
        <v>303</v>
      </c>
      <c r="J678" s="129" t="s">
        <v>17</v>
      </c>
    </row>
    <row r="679" spans="1:10" x14ac:dyDescent="0.2">
      <c r="A679" s="166">
        <v>41895</v>
      </c>
      <c r="B679" s="13" t="s">
        <v>165</v>
      </c>
      <c r="C679" s="1" t="s">
        <v>45</v>
      </c>
      <c r="D679" s="1" t="s">
        <v>46</v>
      </c>
      <c r="E679" s="13" t="s">
        <v>26</v>
      </c>
      <c r="F679" s="106">
        <v>8.8510000000000009</v>
      </c>
      <c r="G679" s="13">
        <v>50.55</v>
      </c>
      <c r="H679" s="13">
        <v>81.349999999999994</v>
      </c>
      <c r="I679" s="106">
        <v>259</v>
      </c>
      <c r="J679" s="129" t="s">
        <v>17</v>
      </c>
    </row>
    <row r="680" spans="1:10" x14ac:dyDescent="0.2">
      <c r="A680" s="128">
        <v>41526</v>
      </c>
      <c r="B680" s="111">
        <v>0.31944444444444448</v>
      </c>
      <c r="C680" s="146" t="s">
        <v>62</v>
      </c>
      <c r="D680" s="146" t="s">
        <v>63</v>
      </c>
      <c r="E680" s="146"/>
      <c r="F680" s="106">
        <v>7.6589999999999998</v>
      </c>
      <c r="G680" s="106">
        <v>58.41</v>
      </c>
      <c r="H680" s="106">
        <v>94.01</v>
      </c>
      <c r="I680" s="106">
        <v>42</v>
      </c>
      <c r="J680" s="426" t="s">
        <v>17</v>
      </c>
    </row>
    <row r="681" spans="1:10" x14ac:dyDescent="0.2">
      <c r="A681" s="128">
        <v>41526</v>
      </c>
      <c r="B681" s="111">
        <v>0.31944444444444448</v>
      </c>
      <c r="C681" s="146" t="s">
        <v>64</v>
      </c>
      <c r="D681" s="146" t="s">
        <v>65</v>
      </c>
      <c r="E681" s="146"/>
      <c r="F681" s="106">
        <v>10.050000000000001</v>
      </c>
      <c r="G681" s="106">
        <v>44.51</v>
      </c>
      <c r="H681" s="106">
        <v>71.64</v>
      </c>
      <c r="I681" s="106">
        <v>59</v>
      </c>
      <c r="J681" s="426" t="s">
        <v>17</v>
      </c>
    </row>
    <row r="682" spans="1:10" ht="13.5" thickBot="1" x14ac:dyDescent="0.25">
      <c r="A682" s="130">
        <v>41526</v>
      </c>
      <c r="B682" s="335">
        <v>0.32500000000000001</v>
      </c>
      <c r="C682" s="388" t="s">
        <v>60</v>
      </c>
      <c r="D682" s="388" t="s">
        <v>61</v>
      </c>
      <c r="E682" s="388"/>
      <c r="F682" s="394">
        <v>9.6660000000000004</v>
      </c>
      <c r="G682" s="394">
        <v>46.28</v>
      </c>
      <c r="H682" s="394">
        <v>74.48</v>
      </c>
      <c r="I682" s="394">
        <v>62</v>
      </c>
      <c r="J682" s="454" t="s">
        <v>17</v>
      </c>
    </row>
    <row r="683" spans="1:10" ht="13.5" thickBot="1" x14ac:dyDescent="0.25">
      <c r="A683" s="124">
        <v>41526</v>
      </c>
      <c r="B683" s="348">
        <v>0.34166666666666662</v>
      </c>
      <c r="C683" s="392" t="s">
        <v>14</v>
      </c>
      <c r="D683" s="392" t="s">
        <v>66</v>
      </c>
      <c r="E683" s="392"/>
      <c r="F683" s="356">
        <v>8.266</v>
      </c>
      <c r="G683" s="356">
        <v>54.12</v>
      </c>
      <c r="H683" s="356">
        <v>87.1</v>
      </c>
      <c r="I683" s="356">
        <v>66</v>
      </c>
      <c r="J683" s="574" t="s">
        <v>17</v>
      </c>
    </row>
    <row r="684" spans="1:10" x14ac:dyDescent="0.2">
      <c r="A684" s="128">
        <v>41526</v>
      </c>
      <c r="B684" s="111">
        <v>0.34166666666666662</v>
      </c>
      <c r="C684" s="146" t="s">
        <v>67</v>
      </c>
      <c r="D684" s="146" t="s">
        <v>182</v>
      </c>
      <c r="E684" s="146"/>
      <c r="F684" s="106">
        <v>6.6310000000000002</v>
      </c>
      <c r="G684" s="106">
        <v>67.459999999999994</v>
      </c>
      <c r="H684" s="106">
        <v>108.58</v>
      </c>
      <c r="I684" s="106">
        <v>134</v>
      </c>
      <c r="J684" s="426" t="s">
        <v>17</v>
      </c>
    </row>
    <row r="685" spans="1:10" x14ac:dyDescent="0.2">
      <c r="A685" s="128">
        <v>41526</v>
      </c>
      <c r="B685" s="111">
        <v>0.34236111111111112</v>
      </c>
      <c r="C685" s="146" t="s">
        <v>68</v>
      </c>
      <c r="D685" s="146" t="s">
        <v>59</v>
      </c>
      <c r="E685" s="146"/>
      <c r="F685" s="106">
        <v>9.0820000000000007</v>
      </c>
      <c r="G685" s="106">
        <v>49.26</v>
      </c>
      <c r="H685" s="106">
        <v>79.27</v>
      </c>
      <c r="I685" s="106">
        <v>151</v>
      </c>
      <c r="J685" s="426" t="s">
        <v>17</v>
      </c>
    </row>
    <row r="686" spans="1:10" x14ac:dyDescent="0.2">
      <c r="A686" s="128">
        <v>41526</v>
      </c>
      <c r="B686" s="111">
        <v>0.34375</v>
      </c>
      <c r="C686" s="146" t="s">
        <v>27</v>
      </c>
      <c r="D686" s="146" t="s">
        <v>28</v>
      </c>
      <c r="E686" s="146"/>
      <c r="F686" s="106">
        <v>10.952999999999999</v>
      </c>
      <c r="G686" s="106">
        <v>40.840000000000003</v>
      </c>
      <c r="H686" s="106">
        <v>65.73</v>
      </c>
      <c r="I686" s="106">
        <v>259</v>
      </c>
      <c r="J686" s="426" t="s">
        <v>17</v>
      </c>
    </row>
    <row r="687" spans="1:10" x14ac:dyDescent="0.2">
      <c r="A687" s="128">
        <v>41526</v>
      </c>
      <c r="B687" s="111">
        <v>0.34722222222222227</v>
      </c>
      <c r="C687" s="146" t="s">
        <v>69</v>
      </c>
      <c r="D687" s="146" t="s">
        <v>70</v>
      </c>
      <c r="E687" s="146"/>
      <c r="F687" s="106">
        <v>7.42</v>
      </c>
      <c r="G687" s="106">
        <v>60.29</v>
      </c>
      <c r="H687" s="106">
        <v>97.03</v>
      </c>
      <c r="I687" s="106">
        <v>182</v>
      </c>
      <c r="J687" s="426" t="s">
        <v>17</v>
      </c>
    </row>
    <row r="688" spans="1:10" x14ac:dyDescent="0.2">
      <c r="A688" s="128">
        <v>41526</v>
      </c>
      <c r="B688" s="111">
        <v>0.36458333333333331</v>
      </c>
      <c r="C688" s="146" t="s">
        <v>39</v>
      </c>
      <c r="D688" s="146" t="s">
        <v>49</v>
      </c>
      <c r="E688" s="146"/>
      <c r="F688" s="106">
        <v>7.1580000000000004</v>
      </c>
      <c r="G688" s="106">
        <v>62.5</v>
      </c>
      <c r="H688" s="106">
        <v>100.58</v>
      </c>
      <c r="I688" s="106">
        <v>187</v>
      </c>
      <c r="J688" s="426" t="s">
        <v>17</v>
      </c>
    </row>
    <row r="689" spans="1:10" x14ac:dyDescent="0.2">
      <c r="A689" s="166">
        <v>41527</v>
      </c>
      <c r="B689" s="105">
        <v>0.31319444444444444</v>
      </c>
      <c r="C689" s="1" t="s">
        <v>73</v>
      </c>
      <c r="D689" s="1" t="s">
        <v>74</v>
      </c>
      <c r="E689" s="1"/>
      <c r="F689" s="13">
        <v>6.9219999999999997</v>
      </c>
      <c r="G689" s="13">
        <v>64.63</v>
      </c>
      <c r="H689" s="13">
        <v>104.02</v>
      </c>
      <c r="I689" s="13">
        <v>78</v>
      </c>
      <c r="J689" s="129" t="s">
        <v>17</v>
      </c>
    </row>
    <row r="690" spans="1:10" x14ac:dyDescent="0.2">
      <c r="A690" s="166">
        <v>41527</v>
      </c>
      <c r="B690" s="105">
        <v>0.31597222222222221</v>
      </c>
      <c r="C690" s="1" t="s">
        <v>36</v>
      </c>
      <c r="D690" s="1" t="s">
        <v>66</v>
      </c>
      <c r="E690" s="1"/>
      <c r="F690" s="13">
        <v>6.593</v>
      </c>
      <c r="G690" s="13">
        <v>67.86</v>
      </c>
      <c r="H690" s="13">
        <v>109.21</v>
      </c>
      <c r="I690" s="13">
        <v>122</v>
      </c>
      <c r="J690" s="129" t="s">
        <v>17</v>
      </c>
    </row>
    <row r="691" spans="1:10" x14ac:dyDescent="0.2">
      <c r="A691" s="302">
        <v>41527</v>
      </c>
      <c r="B691" s="328">
        <v>0.31736111111111115</v>
      </c>
      <c r="C691" s="108" t="s">
        <v>58</v>
      </c>
      <c r="D691" s="108" t="s">
        <v>59</v>
      </c>
      <c r="E691" s="108"/>
      <c r="F691" s="345">
        <v>7.4829999999999997</v>
      </c>
      <c r="G691" s="345">
        <v>59.79</v>
      </c>
      <c r="H691" s="345">
        <v>96.22</v>
      </c>
      <c r="I691" s="345">
        <v>152</v>
      </c>
      <c r="J691" s="265" t="s">
        <v>17</v>
      </c>
    </row>
    <row r="692" spans="1:10" x14ac:dyDescent="0.2">
      <c r="A692" s="302">
        <v>41527</v>
      </c>
      <c r="B692" s="328">
        <v>0.33263888888888887</v>
      </c>
      <c r="C692" s="108" t="s">
        <v>64</v>
      </c>
      <c r="D692" s="108" t="s">
        <v>65</v>
      </c>
      <c r="E692" s="108"/>
      <c r="F692" s="345">
        <v>9.5690000000000008</v>
      </c>
      <c r="G692" s="345">
        <v>46.75</v>
      </c>
      <c r="H692" s="345">
        <v>75.239999999999995</v>
      </c>
      <c r="I692" s="345">
        <v>226</v>
      </c>
      <c r="J692" s="265" t="s">
        <v>17</v>
      </c>
    </row>
    <row r="693" spans="1:10" x14ac:dyDescent="0.2">
      <c r="A693" s="166">
        <v>41527</v>
      </c>
      <c r="B693" s="105">
        <v>0.3354166666666667</v>
      </c>
      <c r="C693" s="1" t="s">
        <v>29</v>
      </c>
      <c r="D693" s="1" t="s">
        <v>66</v>
      </c>
      <c r="E693" s="1"/>
      <c r="F693" s="13">
        <v>9.8949999999999996</v>
      </c>
      <c r="G693" s="13">
        <v>45.21</v>
      </c>
      <c r="H693" s="13">
        <v>72.760000000000005</v>
      </c>
      <c r="I693" s="13">
        <v>142</v>
      </c>
      <c r="J693" s="129" t="s">
        <v>17</v>
      </c>
    </row>
    <row r="694" spans="1:10" x14ac:dyDescent="0.2">
      <c r="A694" s="302">
        <v>41527</v>
      </c>
      <c r="B694" s="328">
        <v>0.33749999999999997</v>
      </c>
      <c r="C694" s="108" t="s">
        <v>83</v>
      </c>
      <c r="D694" s="108" t="s">
        <v>82</v>
      </c>
      <c r="E694" s="108"/>
      <c r="F694" s="345">
        <v>8.9160000000000004</v>
      </c>
      <c r="G694" s="345">
        <v>50.18</v>
      </c>
      <c r="H694" s="345">
        <v>80.75</v>
      </c>
      <c r="I694" s="345">
        <v>35</v>
      </c>
      <c r="J694" s="265" t="s">
        <v>17</v>
      </c>
    </row>
    <row r="695" spans="1:10" x14ac:dyDescent="0.2">
      <c r="A695" s="302">
        <v>41527</v>
      </c>
      <c r="B695" s="328">
        <v>0.33958333333333335</v>
      </c>
      <c r="C695" s="108" t="s">
        <v>71</v>
      </c>
      <c r="D695" s="108" t="s">
        <v>72</v>
      </c>
      <c r="E695" s="108"/>
      <c r="F695" s="345">
        <v>8.3960000000000008</v>
      </c>
      <c r="G695" s="345">
        <v>53.29</v>
      </c>
      <c r="H695" s="345">
        <v>85.76</v>
      </c>
      <c r="I695" s="345">
        <v>9</v>
      </c>
      <c r="J695" s="265" t="s">
        <v>17</v>
      </c>
    </row>
    <row r="696" spans="1:10" x14ac:dyDescent="0.2">
      <c r="A696" s="166">
        <v>41527</v>
      </c>
      <c r="B696" s="105">
        <v>0.37638888888888888</v>
      </c>
      <c r="C696" s="1" t="s">
        <v>80</v>
      </c>
      <c r="D696" s="1" t="s">
        <v>66</v>
      </c>
      <c r="E696" s="1"/>
      <c r="F696" s="13">
        <v>7.78</v>
      </c>
      <c r="G696" s="13">
        <v>57.5</v>
      </c>
      <c r="H696" s="13">
        <v>92.55</v>
      </c>
      <c r="I696" s="13">
        <v>257</v>
      </c>
      <c r="J696" s="129" t="s">
        <v>17</v>
      </c>
    </row>
    <row r="697" spans="1:10" x14ac:dyDescent="0.2">
      <c r="A697" s="128">
        <v>41527</v>
      </c>
      <c r="B697" s="13"/>
      <c r="C697" s="1" t="s">
        <v>14</v>
      </c>
      <c r="D697" s="1" t="s">
        <v>66</v>
      </c>
      <c r="E697" s="1"/>
      <c r="F697" s="13" t="s">
        <v>172</v>
      </c>
      <c r="G697" s="13"/>
      <c r="H697" s="13"/>
      <c r="I697" s="13"/>
      <c r="J697" s="129" t="s">
        <v>17</v>
      </c>
    </row>
    <row r="698" spans="1:10" x14ac:dyDescent="0.2">
      <c r="A698" s="128">
        <v>41527</v>
      </c>
      <c r="B698" s="13"/>
      <c r="C698" s="1" t="s">
        <v>81</v>
      </c>
      <c r="D698" s="1" t="s">
        <v>70</v>
      </c>
      <c r="E698" s="1"/>
      <c r="F698" s="13">
        <v>7.0330000000000004</v>
      </c>
      <c r="G698" s="13">
        <v>63.61</v>
      </c>
      <c r="H698" s="13">
        <v>102.37</v>
      </c>
      <c r="I698" s="13">
        <v>280</v>
      </c>
      <c r="J698" s="129" t="s">
        <v>17</v>
      </c>
    </row>
    <row r="699" spans="1:10" x14ac:dyDescent="0.2">
      <c r="A699" s="128">
        <v>41527</v>
      </c>
      <c r="B699" s="13"/>
      <c r="C699" s="1" t="s">
        <v>76</v>
      </c>
      <c r="D699" s="1" t="s">
        <v>75</v>
      </c>
      <c r="E699" s="1"/>
      <c r="F699" s="13">
        <v>7.2329999999999997</v>
      </c>
      <c r="G699" s="13">
        <v>61.85</v>
      </c>
      <c r="H699" s="13">
        <v>99.54</v>
      </c>
      <c r="I699" s="13">
        <v>239</v>
      </c>
      <c r="J699" s="129" t="s">
        <v>17</v>
      </c>
    </row>
    <row r="700" spans="1:10" x14ac:dyDescent="0.2">
      <c r="A700" s="128">
        <v>41527</v>
      </c>
      <c r="B700" s="13"/>
      <c r="C700" s="1" t="s">
        <v>57</v>
      </c>
      <c r="D700" s="1" t="s">
        <v>187</v>
      </c>
      <c r="E700" s="1"/>
      <c r="F700" s="13">
        <v>6.09</v>
      </c>
      <c r="G700" s="13">
        <v>73.459999999999994</v>
      </c>
      <c r="H700" s="13">
        <v>118.23</v>
      </c>
      <c r="I700" s="13">
        <v>255</v>
      </c>
      <c r="J700" s="129" t="s">
        <v>17</v>
      </c>
    </row>
    <row r="701" spans="1:10" x14ac:dyDescent="0.2">
      <c r="A701" s="128">
        <v>41527</v>
      </c>
      <c r="B701" s="13"/>
      <c r="C701" s="1" t="s">
        <v>83</v>
      </c>
      <c r="D701" s="1" t="s">
        <v>82</v>
      </c>
      <c r="E701" s="1"/>
      <c r="F701" s="13">
        <v>8.4269999999999996</v>
      </c>
      <c r="G701" s="13">
        <v>53.09</v>
      </c>
      <c r="H701" s="13">
        <v>85.44</v>
      </c>
      <c r="I701" s="13">
        <v>305</v>
      </c>
      <c r="J701" s="129" t="s">
        <v>17</v>
      </c>
    </row>
    <row r="702" spans="1:10" x14ac:dyDescent="0.2">
      <c r="A702" s="128">
        <v>41527</v>
      </c>
      <c r="B702" s="105">
        <v>0.77222222222222225</v>
      </c>
      <c r="C702" s="1" t="s">
        <v>69</v>
      </c>
      <c r="D702" s="1" t="s">
        <v>70</v>
      </c>
      <c r="E702" s="1"/>
      <c r="F702" s="13">
        <v>6.758</v>
      </c>
      <c r="G702" s="13">
        <v>66.2</v>
      </c>
      <c r="H702" s="13">
        <v>106.54</v>
      </c>
      <c r="I702" s="13">
        <v>221</v>
      </c>
      <c r="J702" s="129" t="s">
        <v>17</v>
      </c>
    </row>
    <row r="703" spans="1:10" x14ac:dyDescent="0.2">
      <c r="A703" s="128">
        <v>41527</v>
      </c>
      <c r="B703" s="105">
        <v>0.7729166666666667</v>
      </c>
      <c r="C703" s="1" t="s">
        <v>73</v>
      </c>
      <c r="D703" s="1" t="s">
        <v>74</v>
      </c>
      <c r="E703" s="1"/>
      <c r="F703" s="13">
        <v>6.0380000000000003</v>
      </c>
      <c r="G703" s="13">
        <v>74.099999999999994</v>
      </c>
      <c r="H703" s="13">
        <v>119.25</v>
      </c>
      <c r="I703" s="13">
        <v>207</v>
      </c>
      <c r="J703" s="129" t="s">
        <v>17</v>
      </c>
    </row>
    <row r="704" spans="1:10" x14ac:dyDescent="0.2">
      <c r="A704" s="128">
        <v>41527</v>
      </c>
      <c r="B704" s="105">
        <v>0.77430555555555547</v>
      </c>
      <c r="C704" s="1" t="s">
        <v>27</v>
      </c>
      <c r="D704" s="1" t="s">
        <v>28</v>
      </c>
      <c r="E704" s="1"/>
      <c r="F704" s="13">
        <v>6.5519999999999996</v>
      </c>
      <c r="G704" s="13">
        <v>68.28</v>
      </c>
      <c r="H704" s="13">
        <v>109.89</v>
      </c>
      <c r="I704" s="13">
        <v>160</v>
      </c>
      <c r="J704" s="129" t="s">
        <v>17</v>
      </c>
    </row>
    <row r="705" spans="1:10" x14ac:dyDescent="0.2">
      <c r="A705" s="128">
        <v>41527</v>
      </c>
      <c r="B705" s="105">
        <v>0.77708333333333324</v>
      </c>
      <c r="C705" s="1" t="s">
        <v>189</v>
      </c>
      <c r="D705" s="1" t="s">
        <v>77</v>
      </c>
      <c r="E705" s="1"/>
      <c r="F705" s="13">
        <v>6.1260000000000003</v>
      </c>
      <c r="G705" s="13">
        <v>73.03</v>
      </c>
      <c r="H705" s="13">
        <v>117.53</v>
      </c>
      <c r="I705" s="13">
        <v>215</v>
      </c>
      <c r="J705" s="129" t="s">
        <v>17</v>
      </c>
    </row>
    <row r="706" spans="1:10" x14ac:dyDescent="0.2">
      <c r="A706" s="134">
        <v>41527</v>
      </c>
      <c r="B706" s="328">
        <v>0.79027777777777775</v>
      </c>
      <c r="C706" s="108" t="s">
        <v>67</v>
      </c>
      <c r="D706" s="108" t="s">
        <v>85</v>
      </c>
      <c r="E706" s="108"/>
      <c r="F706" s="345">
        <v>5.9029999999999996</v>
      </c>
      <c r="G706" s="345">
        <v>75.790000000000006</v>
      </c>
      <c r="H706" s="345">
        <v>121.97</v>
      </c>
      <c r="I706" s="345">
        <v>174</v>
      </c>
      <c r="J706" s="265" t="s">
        <v>17</v>
      </c>
    </row>
    <row r="707" spans="1:10" x14ac:dyDescent="0.2">
      <c r="A707" s="134">
        <v>41527</v>
      </c>
      <c r="B707" s="328">
        <v>0.79166666666666663</v>
      </c>
      <c r="C707" s="108" t="s">
        <v>78</v>
      </c>
      <c r="D707" s="108" t="s">
        <v>79</v>
      </c>
      <c r="E707" s="108"/>
      <c r="F707" s="345">
        <v>6.3220000000000001</v>
      </c>
      <c r="G707" s="345">
        <v>70.77</v>
      </c>
      <c r="H707" s="345">
        <v>113.89</v>
      </c>
      <c r="I707" s="345">
        <v>159</v>
      </c>
      <c r="J707" s="265" t="s">
        <v>17</v>
      </c>
    </row>
    <row r="708" spans="1:10" x14ac:dyDescent="0.2">
      <c r="A708" s="128">
        <v>41527</v>
      </c>
      <c r="B708" s="105">
        <v>0.79305555555555562</v>
      </c>
      <c r="C708" s="1" t="s">
        <v>39</v>
      </c>
      <c r="D708" s="1" t="s">
        <v>49</v>
      </c>
      <c r="E708" s="1"/>
      <c r="F708" s="13">
        <v>6.3</v>
      </c>
      <c r="G708" s="13">
        <v>71.010000000000005</v>
      </c>
      <c r="H708" s="13">
        <v>114.29</v>
      </c>
      <c r="I708" s="13">
        <v>142</v>
      </c>
      <c r="J708" s="129" t="s">
        <v>17</v>
      </c>
    </row>
    <row r="709" spans="1:10" x14ac:dyDescent="0.2">
      <c r="A709" s="128">
        <v>41527</v>
      </c>
      <c r="B709" s="105">
        <v>0.7944444444444444</v>
      </c>
      <c r="C709" s="1" t="s">
        <v>62</v>
      </c>
      <c r="D709" s="1" t="s">
        <v>63</v>
      </c>
      <c r="E709" s="1"/>
      <c r="F709" s="13">
        <v>5.8460000000000001</v>
      </c>
      <c r="G709" s="13">
        <v>76.53</v>
      </c>
      <c r="H709" s="13">
        <v>123.16</v>
      </c>
      <c r="I709" s="13">
        <v>174</v>
      </c>
      <c r="J709" s="129" t="s">
        <v>17</v>
      </c>
    </row>
    <row r="710" spans="1:10" x14ac:dyDescent="0.2">
      <c r="A710" s="134">
        <v>41527</v>
      </c>
      <c r="B710" s="328">
        <v>0.79583333333333339</v>
      </c>
      <c r="C710" s="108" t="s">
        <v>34</v>
      </c>
      <c r="D710" s="108" t="s">
        <v>59</v>
      </c>
      <c r="E710" s="108"/>
      <c r="F710" s="345">
        <v>5.9210000000000003</v>
      </c>
      <c r="G710" s="345">
        <v>75.56</v>
      </c>
      <c r="H710" s="345">
        <v>121.6</v>
      </c>
      <c r="I710" s="345">
        <v>158</v>
      </c>
      <c r="J710" s="265" t="s">
        <v>17</v>
      </c>
    </row>
    <row r="711" spans="1:10" x14ac:dyDescent="0.2">
      <c r="A711" s="134">
        <v>41528</v>
      </c>
      <c r="B711" s="328">
        <v>0.3215277777777778</v>
      </c>
      <c r="C711" s="108" t="s">
        <v>29</v>
      </c>
      <c r="D711" s="108" t="s">
        <v>70</v>
      </c>
      <c r="E711" s="108"/>
      <c r="F711" s="345">
        <v>7.1980000000000004</v>
      </c>
      <c r="G711" s="345">
        <v>62.15</v>
      </c>
      <c r="H711" s="345">
        <v>100.03</v>
      </c>
      <c r="I711" s="345">
        <v>119</v>
      </c>
      <c r="J711" s="265" t="s">
        <v>17</v>
      </c>
    </row>
    <row r="712" spans="1:10" x14ac:dyDescent="0.2">
      <c r="A712" s="128">
        <v>41528</v>
      </c>
      <c r="B712" s="13"/>
      <c r="C712" s="1" t="s">
        <v>21</v>
      </c>
      <c r="D712" s="1" t="s">
        <v>86</v>
      </c>
      <c r="E712" s="1"/>
      <c r="F712" s="13" t="s">
        <v>172</v>
      </c>
      <c r="G712" s="13"/>
      <c r="H712" s="13"/>
      <c r="I712" s="13"/>
      <c r="J712" s="129" t="s">
        <v>17</v>
      </c>
    </row>
    <row r="713" spans="1:10" x14ac:dyDescent="0.2">
      <c r="A713" s="128">
        <v>41528</v>
      </c>
      <c r="B713" s="105">
        <v>0.33819444444444446</v>
      </c>
      <c r="C713" s="1" t="s">
        <v>80</v>
      </c>
      <c r="D713" s="1" t="s">
        <v>70</v>
      </c>
      <c r="E713" s="1"/>
      <c r="F713" s="13">
        <v>7.7140000000000004</v>
      </c>
      <c r="G713" s="13">
        <v>58</v>
      </c>
      <c r="H713" s="13">
        <v>93.34</v>
      </c>
      <c r="I713" s="13">
        <v>136</v>
      </c>
      <c r="J713" s="129" t="s">
        <v>17</v>
      </c>
    </row>
    <row r="714" spans="1:10" x14ac:dyDescent="0.2">
      <c r="A714" s="128">
        <v>41528</v>
      </c>
      <c r="B714" s="13"/>
      <c r="C714" s="1" t="s">
        <v>64</v>
      </c>
      <c r="D714" s="1" t="s">
        <v>65</v>
      </c>
      <c r="E714" s="1"/>
      <c r="F714" s="13">
        <v>9.6940000000000008</v>
      </c>
      <c r="G714" s="13">
        <v>46.15</v>
      </c>
      <c r="H714" s="13">
        <v>74.27</v>
      </c>
      <c r="I714" s="13">
        <v>88</v>
      </c>
      <c r="J714" s="129" t="s">
        <v>17</v>
      </c>
    </row>
    <row r="715" spans="1:10" x14ac:dyDescent="0.2">
      <c r="A715" s="128">
        <v>41528</v>
      </c>
      <c r="B715" s="105">
        <v>0.33958333333333335</v>
      </c>
      <c r="C715" s="1" t="s">
        <v>87</v>
      </c>
      <c r="D715" s="1" t="s">
        <v>82</v>
      </c>
      <c r="E715" s="1"/>
      <c r="F715" s="13">
        <v>8.1329999999999991</v>
      </c>
      <c r="G715" s="13">
        <v>55.01</v>
      </c>
      <c r="H715" s="13">
        <v>88.53</v>
      </c>
      <c r="I715" s="13">
        <v>87</v>
      </c>
      <c r="J715" s="129" t="s">
        <v>17</v>
      </c>
    </row>
    <row r="716" spans="1:10" x14ac:dyDescent="0.2">
      <c r="A716" s="128">
        <v>41528</v>
      </c>
      <c r="B716" s="13"/>
      <c r="C716" s="1" t="s">
        <v>80</v>
      </c>
      <c r="D716" s="1" t="s">
        <v>70</v>
      </c>
      <c r="E716" s="1"/>
      <c r="F716" s="13">
        <v>6.8310000000000004</v>
      </c>
      <c r="G716" s="13">
        <v>65.489999999999995</v>
      </c>
      <c r="H716" s="13">
        <v>105.4</v>
      </c>
      <c r="I716" s="13">
        <v>210</v>
      </c>
      <c r="J716" s="129" t="s">
        <v>17</v>
      </c>
    </row>
    <row r="717" spans="1:10" x14ac:dyDescent="0.2">
      <c r="A717" s="128">
        <v>41529</v>
      </c>
      <c r="B717" s="1"/>
      <c r="C717" s="1" t="s">
        <v>80</v>
      </c>
      <c r="D717" s="1" t="s">
        <v>66</v>
      </c>
      <c r="E717" s="1"/>
      <c r="F717" s="13">
        <v>8.92</v>
      </c>
      <c r="G717" s="13">
        <v>50.16</v>
      </c>
      <c r="H717" s="13">
        <v>80.72</v>
      </c>
      <c r="I717" s="13">
        <v>8</v>
      </c>
      <c r="J717" s="129" t="s">
        <v>17</v>
      </c>
    </row>
    <row r="718" spans="1:10" x14ac:dyDescent="0.2">
      <c r="A718" s="128">
        <v>41529</v>
      </c>
      <c r="B718" s="1"/>
      <c r="C718" s="1" t="s">
        <v>21</v>
      </c>
      <c r="D718" s="1" t="s">
        <v>86</v>
      </c>
      <c r="E718" s="1"/>
      <c r="F718" s="13">
        <v>9.9990000000000006</v>
      </c>
      <c r="G718" s="13">
        <v>44.74</v>
      </c>
      <c r="H718" s="13">
        <v>72.010000000000005</v>
      </c>
      <c r="I718" s="13">
        <v>78</v>
      </c>
      <c r="J718" s="129" t="s">
        <v>17</v>
      </c>
    </row>
    <row r="719" spans="1:10" x14ac:dyDescent="0.2">
      <c r="A719" s="128">
        <v>41529</v>
      </c>
      <c r="B719" s="13"/>
      <c r="C719" s="1" t="s">
        <v>57</v>
      </c>
      <c r="D719" s="1" t="s">
        <v>187</v>
      </c>
      <c r="E719" s="1"/>
      <c r="F719" s="13">
        <v>5.7080000000000002</v>
      </c>
      <c r="G719" s="13">
        <v>78.38</v>
      </c>
      <c r="H719" s="13">
        <v>126.14</v>
      </c>
      <c r="I719" s="13">
        <v>199</v>
      </c>
      <c r="J719" s="129" t="s">
        <v>17</v>
      </c>
    </row>
    <row r="720" spans="1:10" x14ac:dyDescent="0.2">
      <c r="A720" s="128">
        <v>41529</v>
      </c>
      <c r="B720" s="13"/>
      <c r="C720" s="1" t="s">
        <v>68</v>
      </c>
      <c r="D720" s="1" t="s">
        <v>59</v>
      </c>
      <c r="E720" s="1"/>
      <c r="F720" s="13" t="s">
        <v>197</v>
      </c>
      <c r="G720" s="13"/>
      <c r="H720" s="13"/>
      <c r="I720" s="13"/>
      <c r="J720" s="129" t="s">
        <v>17</v>
      </c>
    </row>
    <row r="721" spans="1:10" x14ac:dyDescent="0.2">
      <c r="A721" s="128">
        <v>41529</v>
      </c>
      <c r="B721" s="13"/>
      <c r="C721" s="1" t="s">
        <v>36</v>
      </c>
      <c r="D721" s="1" t="s">
        <v>66</v>
      </c>
      <c r="E721" s="1"/>
      <c r="F721" s="13">
        <v>6.9349999999999996</v>
      </c>
      <c r="G721" s="13">
        <v>64.510000000000005</v>
      </c>
      <c r="H721" s="13">
        <v>103.82</v>
      </c>
      <c r="I721" s="13">
        <v>211</v>
      </c>
      <c r="J721" s="129" t="s">
        <v>17</v>
      </c>
    </row>
    <row r="722" spans="1:10" x14ac:dyDescent="0.2">
      <c r="A722" s="128">
        <v>41529</v>
      </c>
      <c r="B722" s="13"/>
      <c r="C722" s="1" t="s">
        <v>60</v>
      </c>
      <c r="D722" s="1" t="s">
        <v>61</v>
      </c>
      <c r="E722" s="1"/>
      <c r="F722" s="13">
        <v>8.4580000000000002</v>
      </c>
      <c r="G722" s="13">
        <v>52.9</v>
      </c>
      <c r="H722" s="13">
        <v>85.13</v>
      </c>
      <c r="I722" s="13">
        <v>208</v>
      </c>
      <c r="J722" s="129" t="s">
        <v>17</v>
      </c>
    </row>
    <row r="723" spans="1:10" x14ac:dyDescent="0.2">
      <c r="A723" s="128">
        <v>41529</v>
      </c>
      <c r="B723" s="13"/>
      <c r="C723" s="1" t="s">
        <v>81</v>
      </c>
      <c r="D723" s="1" t="s">
        <v>70</v>
      </c>
      <c r="E723" s="1"/>
      <c r="F723" s="13">
        <v>7.6509999999999998</v>
      </c>
      <c r="G723" s="13">
        <v>58.47</v>
      </c>
      <c r="H723" s="13">
        <v>94.11</v>
      </c>
      <c r="I723" s="13">
        <v>246</v>
      </c>
      <c r="J723" s="129" t="s">
        <v>17</v>
      </c>
    </row>
    <row r="724" spans="1:10" x14ac:dyDescent="0.2">
      <c r="A724" s="128">
        <v>41529</v>
      </c>
      <c r="B724" s="13"/>
      <c r="C724" s="1" t="s">
        <v>73</v>
      </c>
      <c r="D724" s="1" t="s">
        <v>74</v>
      </c>
      <c r="E724" s="1"/>
      <c r="F724" s="13" t="s">
        <v>198</v>
      </c>
      <c r="G724" s="13"/>
      <c r="H724" s="13"/>
      <c r="I724" s="13"/>
      <c r="J724" s="129" t="s">
        <v>17</v>
      </c>
    </row>
    <row r="725" spans="1:10" x14ac:dyDescent="0.2">
      <c r="A725" s="128">
        <v>41529</v>
      </c>
      <c r="B725" s="13"/>
      <c r="C725" s="1" t="s">
        <v>75</v>
      </c>
      <c r="D725" s="1" t="s">
        <v>76</v>
      </c>
      <c r="E725" s="1"/>
      <c r="F725" s="13" t="s">
        <v>197</v>
      </c>
      <c r="G725" s="13"/>
      <c r="H725" s="13"/>
      <c r="I725" s="13"/>
      <c r="J725" s="129" t="s">
        <v>17</v>
      </c>
    </row>
    <row r="726" spans="1:10" x14ac:dyDescent="0.2">
      <c r="A726" s="128">
        <v>41529</v>
      </c>
      <c r="B726" s="13"/>
      <c r="C726" s="1" t="s">
        <v>87</v>
      </c>
      <c r="D726" s="1" t="s">
        <v>82</v>
      </c>
      <c r="E726" s="1"/>
      <c r="F726" s="13" t="s">
        <v>162</v>
      </c>
      <c r="G726" s="13"/>
      <c r="H726" s="13"/>
      <c r="I726" s="13"/>
      <c r="J726" s="129" t="s">
        <v>17</v>
      </c>
    </row>
    <row r="727" spans="1:10" x14ac:dyDescent="0.2">
      <c r="A727" s="134">
        <v>41529</v>
      </c>
      <c r="B727" s="345"/>
      <c r="C727" s="108" t="s">
        <v>71</v>
      </c>
      <c r="D727" s="108" t="s">
        <v>72</v>
      </c>
      <c r="E727" s="108"/>
      <c r="F727" s="345" t="s">
        <v>172</v>
      </c>
      <c r="G727" s="345"/>
      <c r="H727" s="345"/>
      <c r="I727" s="345"/>
      <c r="J727" s="265" t="s">
        <v>17</v>
      </c>
    </row>
    <row r="728" spans="1:10" x14ac:dyDescent="0.2">
      <c r="A728" s="134">
        <v>41529</v>
      </c>
      <c r="B728" s="345"/>
      <c r="C728" s="108" t="s">
        <v>21</v>
      </c>
      <c r="D728" s="108" t="s">
        <v>86</v>
      </c>
      <c r="E728" s="108"/>
      <c r="F728" s="345">
        <v>10.034000000000001</v>
      </c>
      <c r="G728" s="345">
        <v>44.59</v>
      </c>
      <c r="H728" s="345">
        <v>71.760000000000005</v>
      </c>
      <c r="I728" s="345">
        <v>220</v>
      </c>
      <c r="J728" s="265" t="s">
        <v>17</v>
      </c>
    </row>
    <row r="729" spans="1:10" x14ac:dyDescent="0.2">
      <c r="A729" s="128">
        <v>41529</v>
      </c>
      <c r="B729" s="13"/>
      <c r="C729" s="1" t="s">
        <v>67</v>
      </c>
      <c r="D729" s="1" t="s">
        <v>85</v>
      </c>
      <c r="E729" s="1"/>
      <c r="F729" s="13">
        <v>5.7290000000000001</v>
      </c>
      <c r="G729" s="13">
        <v>78.09</v>
      </c>
      <c r="H729" s="13">
        <v>125.68</v>
      </c>
      <c r="I729" s="13">
        <v>165</v>
      </c>
      <c r="J729" s="129" t="s">
        <v>17</v>
      </c>
    </row>
    <row r="730" spans="1:10" x14ac:dyDescent="0.2">
      <c r="A730" s="128">
        <v>41529</v>
      </c>
      <c r="B730" s="105">
        <v>0.37013888888888885</v>
      </c>
      <c r="C730" s="1" t="s">
        <v>27</v>
      </c>
      <c r="D730" s="1" t="s">
        <v>28</v>
      </c>
      <c r="E730" s="1"/>
      <c r="F730" s="13">
        <v>7.0709999999999997</v>
      </c>
      <c r="G730" s="13">
        <v>63.27</v>
      </c>
      <c r="H730" s="13">
        <v>101.82</v>
      </c>
      <c r="I730" s="13">
        <v>129</v>
      </c>
      <c r="J730" s="129" t="s">
        <v>17</v>
      </c>
    </row>
    <row r="731" spans="1:10" x14ac:dyDescent="0.2">
      <c r="A731" s="128">
        <v>41529</v>
      </c>
      <c r="B731" s="13"/>
      <c r="C731" s="1" t="s">
        <v>199</v>
      </c>
      <c r="D731" s="1" t="s">
        <v>66</v>
      </c>
      <c r="E731" s="1"/>
      <c r="F731" s="13">
        <v>6.5640000000000001</v>
      </c>
      <c r="G731" s="13">
        <v>68.16</v>
      </c>
      <c r="H731" s="13">
        <v>109.69</v>
      </c>
      <c r="I731" s="13">
        <v>274</v>
      </c>
      <c r="J731" s="129" t="s">
        <v>17</v>
      </c>
    </row>
    <row r="732" spans="1:10" x14ac:dyDescent="0.2">
      <c r="A732" s="128">
        <v>41529</v>
      </c>
      <c r="B732" s="105">
        <v>0.37222222222222223</v>
      </c>
      <c r="C732" s="1" t="s">
        <v>69</v>
      </c>
      <c r="D732" s="1" t="s">
        <v>70</v>
      </c>
      <c r="E732" s="1"/>
      <c r="F732" s="13">
        <v>6.8890000000000002</v>
      </c>
      <c r="G732" s="13">
        <v>64.94</v>
      </c>
      <c r="H732" s="13">
        <v>104.51</v>
      </c>
      <c r="I732" s="13">
        <v>276</v>
      </c>
      <c r="J732" s="129" t="s">
        <v>17</v>
      </c>
    </row>
    <row r="733" spans="1:10" x14ac:dyDescent="0.2">
      <c r="A733" s="128">
        <v>41529</v>
      </c>
      <c r="B733" s="13"/>
      <c r="C733" s="1" t="s">
        <v>87</v>
      </c>
      <c r="D733" s="1" t="s">
        <v>82</v>
      </c>
      <c r="E733" s="1"/>
      <c r="F733" s="13">
        <v>7.56</v>
      </c>
      <c r="G733" s="13">
        <v>59.18</v>
      </c>
      <c r="H733" s="13">
        <v>95.24</v>
      </c>
      <c r="I733" s="13">
        <v>70</v>
      </c>
      <c r="J733" s="129" t="s">
        <v>17</v>
      </c>
    </row>
    <row r="734" spans="1:10" x14ac:dyDescent="0.2">
      <c r="A734" s="128">
        <v>41529</v>
      </c>
      <c r="B734" s="13"/>
      <c r="C734" s="1" t="s">
        <v>75</v>
      </c>
      <c r="D734" s="1" t="s">
        <v>76</v>
      </c>
      <c r="E734" s="1"/>
      <c r="F734" s="13" t="s">
        <v>172</v>
      </c>
      <c r="G734" s="13"/>
      <c r="H734" s="13"/>
      <c r="I734" s="13"/>
      <c r="J734" s="129" t="s">
        <v>17</v>
      </c>
    </row>
    <row r="735" spans="1:10" x14ac:dyDescent="0.2">
      <c r="A735" s="128">
        <v>41529</v>
      </c>
      <c r="B735" s="105">
        <v>0.30902777777777779</v>
      </c>
      <c r="C735" s="1" t="s">
        <v>67</v>
      </c>
      <c r="D735" s="1" t="s">
        <v>187</v>
      </c>
      <c r="E735" s="1"/>
      <c r="F735" s="13">
        <v>5.718</v>
      </c>
      <c r="G735" s="13">
        <v>78.239999999999995</v>
      </c>
      <c r="H735" s="13">
        <v>125.92</v>
      </c>
      <c r="I735" s="13">
        <v>144</v>
      </c>
      <c r="J735" s="129" t="s">
        <v>17</v>
      </c>
    </row>
    <row r="736" spans="1:10" ht="13.5" thickBot="1" x14ac:dyDescent="0.25">
      <c r="A736" s="141">
        <v>41529</v>
      </c>
      <c r="B736" s="170"/>
      <c r="C736" s="6" t="s">
        <v>34</v>
      </c>
      <c r="D736" s="6" t="s">
        <v>59</v>
      </c>
      <c r="E736" s="6"/>
      <c r="F736" s="170" t="s">
        <v>172</v>
      </c>
      <c r="G736" s="170"/>
      <c r="H736" s="170"/>
      <c r="I736" s="170"/>
      <c r="J736" s="171" t="s">
        <v>17</v>
      </c>
    </row>
    <row r="737" spans="1:10" x14ac:dyDescent="0.2">
      <c r="A737" s="296">
        <v>41529</v>
      </c>
      <c r="B737" s="344">
        <v>0.3125</v>
      </c>
      <c r="C737" s="156" t="s">
        <v>69</v>
      </c>
      <c r="D737" s="156" t="s">
        <v>70</v>
      </c>
      <c r="E737" s="156"/>
      <c r="F737" s="351">
        <v>6.6040000000000001</v>
      </c>
      <c r="G737" s="351">
        <v>67.75</v>
      </c>
      <c r="H737" s="351">
        <v>109.03</v>
      </c>
      <c r="I737" s="351">
        <v>168</v>
      </c>
      <c r="J737" s="351" t="s">
        <v>17</v>
      </c>
    </row>
    <row r="738" spans="1:10" x14ac:dyDescent="0.2">
      <c r="A738" s="128">
        <v>41529</v>
      </c>
      <c r="B738" s="105">
        <v>0.31458333333333333</v>
      </c>
      <c r="C738" s="1" t="s">
        <v>78</v>
      </c>
      <c r="D738" s="1" t="s">
        <v>79</v>
      </c>
      <c r="E738" s="1"/>
      <c r="F738" s="13">
        <v>6.6589999999999998</v>
      </c>
      <c r="G738" s="13">
        <v>67.19</v>
      </c>
      <c r="H738" s="13">
        <v>108.12</v>
      </c>
      <c r="I738" s="13">
        <v>171</v>
      </c>
      <c r="J738" s="129" t="s">
        <v>17</v>
      </c>
    </row>
    <row r="739" spans="1:10" x14ac:dyDescent="0.2">
      <c r="A739" s="128">
        <v>41529</v>
      </c>
      <c r="B739" s="105">
        <v>0.31527777777777777</v>
      </c>
      <c r="C739" s="1" t="s">
        <v>14</v>
      </c>
      <c r="D739" s="1" t="s">
        <v>66</v>
      </c>
      <c r="E739" s="1"/>
      <c r="F739" s="13">
        <v>5.9779999999999998</v>
      </c>
      <c r="G739" s="13">
        <v>74.84</v>
      </c>
      <c r="H739" s="13">
        <v>120.44</v>
      </c>
      <c r="I739" s="13">
        <v>143</v>
      </c>
      <c r="J739" s="129" t="s">
        <v>17</v>
      </c>
    </row>
    <row r="740" spans="1:10" x14ac:dyDescent="0.2">
      <c r="A740" s="128">
        <v>41529</v>
      </c>
      <c r="B740" s="13"/>
      <c r="C740" s="1" t="s">
        <v>73</v>
      </c>
      <c r="D740" s="1" t="s">
        <v>74</v>
      </c>
      <c r="E740" s="1"/>
      <c r="F740" s="13" t="s">
        <v>172</v>
      </c>
      <c r="G740" s="13"/>
      <c r="H740" s="13"/>
      <c r="I740" s="13"/>
      <c r="J740" s="129" t="s">
        <v>17</v>
      </c>
    </row>
    <row r="741" spans="1:10" x14ac:dyDescent="0.2">
      <c r="A741" s="128">
        <v>41529</v>
      </c>
      <c r="B741" s="13"/>
      <c r="C741" s="1" t="s">
        <v>39</v>
      </c>
      <c r="D741" s="1" t="s">
        <v>49</v>
      </c>
      <c r="E741" s="1"/>
      <c r="F741" s="13">
        <v>7.7279999999999998</v>
      </c>
      <c r="G741" s="13">
        <v>57.89</v>
      </c>
      <c r="H741" s="13">
        <v>93.17</v>
      </c>
      <c r="I741" s="13">
        <v>149</v>
      </c>
      <c r="J741" s="129" t="s">
        <v>17</v>
      </c>
    </row>
    <row r="742" spans="1:10" x14ac:dyDescent="0.2">
      <c r="A742" s="128">
        <v>41529</v>
      </c>
      <c r="B742" s="13"/>
      <c r="C742" s="1" t="s">
        <v>62</v>
      </c>
      <c r="D742" s="1" t="s">
        <v>63</v>
      </c>
      <c r="E742" s="1"/>
      <c r="F742" s="13">
        <v>8.4990000000000006</v>
      </c>
      <c r="G742" s="13">
        <v>52.64</v>
      </c>
      <c r="H742" s="13">
        <v>84.72</v>
      </c>
      <c r="I742" s="13">
        <v>215</v>
      </c>
      <c r="J742" s="129" t="s">
        <v>17</v>
      </c>
    </row>
    <row r="743" spans="1:10" x14ac:dyDescent="0.2">
      <c r="A743" s="128">
        <v>41529</v>
      </c>
      <c r="B743" s="13"/>
      <c r="C743" s="1" t="s">
        <v>27</v>
      </c>
      <c r="D743" s="1" t="s">
        <v>28</v>
      </c>
      <c r="E743" s="1"/>
      <c r="F743" s="13">
        <v>6.625</v>
      </c>
      <c r="G743" s="13">
        <v>67.53</v>
      </c>
      <c r="H743" s="13">
        <v>108.68</v>
      </c>
      <c r="I743" s="13">
        <v>207</v>
      </c>
      <c r="J743" s="129" t="s">
        <v>17</v>
      </c>
    </row>
    <row r="744" spans="1:10" x14ac:dyDescent="0.2">
      <c r="A744" s="128">
        <v>41529</v>
      </c>
      <c r="B744" s="13"/>
      <c r="C744" s="1" t="s">
        <v>76</v>
      </c>
      <c r="D744" s="1" t="s">
        <v>75</v>
      </c>
      <c r="E744" s="1"/>
      <c r="F744" s="13" t="s">
        <v>172</v>
      </c>
      <c r="G744" s="13"/>
      <c r="H744" s="13"/>
      <c r="I744" s="13"/>
      <c r="J744" s="129" t="s">
        <v>17</v>
      </c>
    </row>
    <row r="745" spans="1:10" x14ac:dyDescent="0.2">
      <c r="A745" s="128">
        <v>41529</v>
      </c>
      <c r="B745" s="13"/>
      <c r="C745" s="1" t="s">
        <v>57</v>
      </c>
      <c r="D745" s="1" t="s">
        <v>85</v>
      </c>
      <c r="E745" s="1"/>
      <c r="F745" s="13">
        <v>5.65</v>
      </c>
      <c r="G745" s="13">
        <v>79.180000000000007</v>
      </c>
      <c r="H745" s="13">
        <v>127.43</v>
      </c>
      <c r="I745" s="13">
        <v>239</v>
      </c>
      <c r="J745" s="129" t="s">
        <v>17</v>
      </c>
    </row>
    <row r="746" spans="1:10" x14ac:dyDescent="0.2">
      <c r="A746" s="128">
        <v>41529</v>
      </c>
      <c r="B746" s="105">
        <v>0.35347222222222219</v>
      </c>
      <c r="C746" s="1" t="s">
        <v>80</v>
      </c>
      <c r="D746" s="1" t="s">
        <v>66</v>
      </c>
      <c r="E746" s="1"/>
      <c r="F746" s="13">
        <v>6.5289999999999999</v>
      </c>
      <c r="G746" s="13">
        <v>68.52</v>
      </c>
      <c r="H746" s="13">
        <v>110.28</v>
      </c>
      <c r="I746" s="13">
        <v>361</v>
      </c>
      <c r="J746" s="129" t="s">
        <v>17</v>
      </c>
    </row>
    <row r="747" spans="1:10" x14ac:dyDescent="0.2">
      <c r="A747" s="128">
        <v>41529</v>
      </c>
      <c r="B747" s="13"/>
      <c r="C747" s="1" t="s">
        <v>81</v>
      </c>
      <c r="D747" s="1" t="s">
        <v>70</v>
      </c>
      <c r="E747" s="1"/>
      <c r="F747" s="13">
        <v>6.8109999999999999</v>
      </c>
      <c r="G747" s="13">
        <v>65.69</v>
      </c>
      <c r="H747" s="13">
        <v>105.71</v>
      </c>
      <c r="I747" s="13">
        <v>241</v>
      </c>
      <c r="J747" s="129" t="s">
        <v>17</v>
      </c>
    </row>
    <row r="748" spans="1:10" x14ac:dyDescent="0.2">
      <c r="A748" s="128">
        <v>41529</v>
      </c>
      <c r="B748" s="13"/>
      <c r="C748" s="1" t="s">
        <v>58</v>
      </c>
      <c r="D748" s="1" t="s">
        <v>59</v>
      </c>
      <c r="E748" s="1"/>
      <c r="F748" s="13" t="s">
        <v>197</v>
      </c>
      <c r="G748" s="13"/>
      <c r="H748" s="13"/>
      <c r="I748" s="13"/>
      <c r="J748" s="129" t="s">
        <v>17</v>
      </c>
    </row>
    <row r="749" spans="1:10" x14ac:dyDescent="0.2">
      <c r="A749" s="128">
        <v>41529</v>
      </c>
      <c r="B749" s="105">
        <v>0.35902777777777778</v>
      </c>
      <c r="C749" s="1" t="s">
        <v>71</v>
      </c>
      <c r="D749" s="1" t="s">
        <v>72</v>
      </c>
      <c r="E749" s="1"/>
      <c r="F749" s="13">
        <v>7.8070000000000004</v>
      </c>
      <c r="G749" s="13">
        <v>57.31</v>
      </c>
      <c r="H749" s="13">
        <v>92.23</v>
      </c>
      <c r="I749" s="13">
        <v>108</v>
      </c>
      <c r="J749" s="129" t="s">
        <v>17</v>
      </c>
    </row>
    <row r="750" spans="1:10" x14ac:dyDescent="0.2">
      <c r="A750" s="128">
        <v>41529</v>
      </c>
      <c r="B750" s="13"/>
      <c r="C750" s="1" t="s">
        <v>29</v>
      </c>
      <c r="D750" s="1" t="s">
        <v>66</v>
      </c>
      <c r="E750" s="1"/>
      <c r="F750" s="13">
        <v>6.2450000000000001</v>
      </c>
      <c r="G750" s="13">
        <v>71.64</v>
      </c>
      <c r="H750" s="13">
        <v>115.29</v>
      </c>
      <c r="I750" s="13">
        <v>85</v>
      </c>
      <c r="J750" s="129" t="s">
        <v>17</v>
      </c>
    </row>
    <row r="751" spans="1:10" ht="13.5" thickBot="1" x14ac:dyDescent="0.25">
      <c r="A751" s="130">
        <v>41529</v>
      </c>
      <c r="B751" s="336"/>
      <c r="C751" s="99" t="s">
        <v>60</v>
      </c>
      <c r="D751" s="99" t="s">
        <v>61</v>
      </c>
      <c r="E751" s="99"/>
      <c r="F751" s="336">
        <v>7.9009999999999998</v>
      </c>
      <c r="G751" s="336">
        <v>56.62</v>
      </c>
      <c r="H751" s="336">
        <v>91.13</v>
      </c>
      <c r="I751" s="336">
        <v>262</v>
      </c>
      <c r="J751" s="264" t="s">
        <v>17</v>
      </c>
    </row>
    <row r="752" spans="1:10" ht="13.5" thickBot="1" x14ac:dyDescent="0.25">
      <c r="A752" s="124">
        <v>41529</v>
      </c>
      <c r="B752" s="338"/>
      <c r="C752" s="113" t="s">
        <v>83</v>
      </c>
      <c r="D752" s="113" t="s">
        <v>82</v>
      </c>
      <c r="E752" s="113"/>
      <c r="F752" s="338" t="s">
        <v>172</v>
      </c>
      <c r="G752" s="338"/>
      <c r="H752" s="338"/>
      <c r="I752" s="338"/>
      <c r="J752" s="267" t="s">
        <v>17</v>
      </c>
    </row>
    <row r="753" spans="1:10" x14ac:dyDescent="0.2">
      <c r="A753" s="128">
        <v>41529</v>
      </c>
      <c r="B753" s="13"/>
      <c r="C753" s="1" t="s">
        <v>76</v>
      </c>
      <c r="D753" s="1" t="s">
        <v>75</v>
      </c>
      <c r="E753" s="1"/>
      <c r="F753" s="13" t="s">
        <v>198</v>
      </c>
      <c r="G753" s="13"/>
      <c r="H753" s="13"/>
      <c r="I753" s="13"/>
      <c r="J753" s="129" t="s">
        <v>17</v>
      </c>
    </row>
    <row r="754" spans="1:10" x14ac:dyDescent="0.2">
      <c r="A754" s="128">
        <v>41529</v>
      </c>
      <c r="B754" s="13"/>
      <c r="C754" s="1" t="s">
        <v>88</v>
      </c>
      <c r="D754" s="1" t="s">
        <v>89</v>
      </c>
      <c r="E754" s="1"/>
      <c r="F754" s="13">
        <v>8.9890000000000008</v>
      </c>
      <c r="G754" s="13">
        <v>49.77</v>
      </c>
      <c r="H754" s="13">
        <v>80.099999999999994</v>
      </c>
      <c r="I754" s="13">
        <v>82</v>
      </c>
      <c r="J754" s="129" t="s">
        <v>17</v>
      </c>
    </row>
    <row r="755" spans="1:10" x14ac:dyDescent="0.2">
      <c r="A755" s="128">
        <v>41529</v>
      </c>
      <c r="B755" s="105">
        <v>0.3972222222222222</v>
      </c>
      <c r="C755" s="1" t="s">
        <v>34</v>
      </c>
      <c r="D755" s="1" t="s">
        <v>59</v>
      </c>
      <c r="E755" s="1"/>
      <c r="F755" s="13">
        <v>5.8440000000000003</v>
      </c>
      <c r="G755" s="13">
        <v>76.56</v>
      </c>
      <c r="H755" s="13">
        <v>123.2</v>
      </c>
      <c r="I755" s="13">
        <v>51</v>
      </c>
      <c r="J755" s="129" t="s">
        <v>17</v>
      </c>
    </row>
    <row r="756" spans="1:10" x14ac:dyDescent="0.2">
      <c r="A756" s="128">
        <v>41529</v>
      </c>
      <c r="B756" s="105">
        <v>0.39930555555555558</v>
      </c>
      <c r="C756" s="1" t="s">
        <v>83</v>
      </c>
      <c r="D756" s="1" t="s">
        <v>82</v>
      </c>
      <c r="E756" s="1"/>
      <c r="F756" s="13">
        <v>8.1159999999999997</v>
      </c>
      <c r="G756" s="13">
        <v>55.12</v>
      </c>
      <c r="H756" s="13">
        <v>88.71</v>
      </c>
      <c r="I756" s="13">
        <v>157</v>
      </c>
      <c r="J756" s="129" t="s">
        <v>17</v>
      </c>
    </row>
    <row r="757" spans="1:10" x14ac:dyDescent="0.2">
      <c r="A757" s="128">
        <v>41529</v>
      </c>
      <c r="B757" s="13"/>
      <c r="C757" s="1" t="s">
        <v>60</v>
      </c>
      <c r="D757" s="1" t="s">
        <v>70</v>
      </c>
      <c r="E757" s="1"/>
      <c r="F757" s="13" t="s">
        <v>172</v>
      </c>
      <c r="G757" s="13"/>
      <c r="H757" s="13"/>
      <c r="I757" s="13"/>
      <c r="J757" s="129" t="s">
        <v>17</v>
      </c>
    </row>
    <row r="758" spans="1:10" x14ac:dyDescent="0.2">
      <c r="A758" s="128">
        <v>41531</v>
      </c>
      <c r="B758" s="13"/>
      <c r="C758" s="1" t="s">
        <v>60</v>
      </c>
      <c r="D758" s="1" t="s">
        <v>70</v>
      </c>
      <c r="E758" s="1"/>
      <c r="F758" s="13">
        <v>10.247999999999999</v>
      </c>
      <c r="G758" s="13">
        <v>43.66</v>
      </c>
      <c r="H758" s="13">
        <v>70.260000000000005</v>
      </c>
      <c r="I758" s="13">
        <v>222</v>
      </c>
      <c r="J758" s="129" t="s">
        <v>17</v>
      </c>
    </row>
    <row r="759" spans="1:10" x14ac:dyDescent="0.2">
      <c r="A759" s="128">
        <v>41531</v>
      </c>
      <c r="B759" s="13"/>
      <c r="C759" s="1" t="s">
        <v>67</v>
      </c>
      <c r="D759" s="1" t="s">
        <v>187</v>
      </c>
      <c r="E759" s="1"/>
      <c r="F759" s="13">
        <v>5.649</v>
      </c>
      <c r="G759" s="13">
        <v>79.2</v>
      </c>
      <c r="H759" s="13">
        <v>127.46</v>
      </c>
      <c r="I759" s="13">
        <v>250</v>
      </c>
      <c r="J759" s="129" t="s">
        <v>17</v>
      </c>
    </row>
    <row r="760" spans="1:10" x14ac:dyDescent="0.2">
      <c r="A760" s="128">
        <v>41531</v>
      </c>
      <c r="B760" s="13"/>
      <c r="C760" s="1" t="s">
        <v>14</v>
      </c>
      <c r="D760" s="1" t="s">
        <v>66</v>
      </c>
      <c r="E760" s="1"/>
      <c r="F760" s="13">
        <v>5.7590000000000003</v>
      </c>
      <c r="G760" s="13">
        <v>77.69</v>
      </c>
      <c r="H760" s="13">
        <v>125.02</v>
      </c>
      <c r="I760" s="13">
        <v>162</v>
      </c>
      <c r="J760" s="129" t="s">
        <v>17</v>
      </c>
    </row>
    <row r="761" spans="1:10" ht="13.5" thickBot="1" x14ac:dyDescent="0.25">
      <c r="A761" s="130">
        <v>41531</v>
      </c>
      <c r="B761" s="336"/>
      <c r="C761" s="99" t="s">
        <v>88</v>
      </c>
      <c r="D761" s="99" t="s">
        <v>89</v>
      </c>
      <c r="E761" s="99"/>
      <c r="F761" s="336">
        <v>8.8559999999999999</v>
      </c>
      <c r="G761" s="336">
        <v>50.52</v>
      </c>
      <c r="H761" s="336">
        <v>81.3</v>
      </c>
      <c r="I761" s="336">
        <v>281</v>
      </c>
      <c r="J761" s="264" t="s">
        <v>17</v>
      </c>
    </row>
    <row r="762" spans="1:10" ht="13.5" thickBot="1" x14ac:dyDescent="0.25">
      <c r="A762" s="124">
        <v>41531</v>
      </c>
      <c r="B762" s="338"/>
      <c r="C762" s="113" t="s">
        <v>71</v>
      </c>
      <c r="D762" s="113" t="s">
        <v>72</v>
      </c>
      <c r="E762" s="113"/>
      <c r="F762" s="338" t="s">
        <v>197</v>
      </c>
      <c r="G762" s="338"/>
      <c r="H762" s="338"/>
      <c r="I762" s="338"/>
      <c r="J762" s="267" t="s">
        <v>17</v>
      </c>
    </row>
    <row r="763" spans="1:10" x14ac:dyDescent="0.2">
      <c r="A763" s="128">
        <v>41531</v>
      </c>
      <c r="B763" s="105">
        <v>0.3520833333333333</v>
      </c>
      <c r="C763" s="1" t="s">
        <v>34</v>
      </c>
      <c r="D763" s="1" t="s">
        <v>59</v>
      </c>
      <c r="E763" s="1"/>
      <c r="F763" s="13">
        <v>6.0069999999999997</v>
      </c>
      <c r="G763" s="13">
        <v>74.48</v>
      </c>
      <c r="H763" s="13">
        <v>119.86</v>
      </c>
      <c r="I763" s="13">
        <v>308</v>
      </c>
      <c r="J763" s="129" t="s">
        <v>17</v>
      </c>
    </row>
    <row r="764" spans="1:10" x14ac:dyDescent="0.2">
      <c r="A764" s="128">
        <v>41531</v>
      </c>
      <c r="B764" s="13"/>
      <c r="C764" s="1" t="s">
        <v>73</v>
      </c>
      <c r="D764" s="1" t="s">
        <v>74</v>
      </c>
      <c r="E764" s="1"/>
      <c r="F764" s="13" t="s">
        <v>172</v>
      </c>
      <c r="G764" s="13"/>
      <c r="H764" s="13"/>
      <c r="I764" s="13"/>
      <c r="J764" s="129" t="s">
        <v>17</v>
      </c>
    </row>
    <row r="765" spans="1:10" x14ac:dyDescent="0.2">
      <c r="A765" s="128">
        <v>41531</v>
      </c>
      <c r="B765" s="13"/>
      <c r="C765" s="1" t="s">
        <v>39</v>
      </c>
      <c r="D765" s="1" t="s">
        <v>49</v>
      </c>
      <c r="E765" s="1"/>
      <c r="F765" s="13">
        <v>6.19</v>
      </c>
      <c r="G765" s="13">
        <v>72.28</v>
      </c>
      <c r="H765" s="13">
        <v>116.32</v>
      </c>
      <c r="I765" s="13">
        <v>257</v>
      </c>
      <c r="J765" s="129" t="s">
        <v>17</v>
      </c>
    </row>
    <row r="766" spans="1:10" x14ac:dyDescent="0.2">
      <c r="A766" s="128">
        <v>41531</v>
      </c>
      <c r="B766" s="13"/>
      <c r="C766" s="1" t="s">
        <v>27</v>
      </c>
      <c r="D766" s="1" t="s">
        <v>28</v>
      </c>
      <c r="E766" s="1"/>
      <c r="F766" s="13">
        <v>6.7610000000000001</v>
      </c>
      <c r="G766" s="13">
        <v>66.17</v>
      </c>
      <c r="H766" s="13">
        <v>106.49</v>
      </c>
      <c r="I766" s="13">
        <v>315</v>
      </c>
      <c r="J766" s="129" t="s">
        <v>17</v>
      </c>
    </row>
    <row r="767" spans="1:10" x14ac:dyDescent="0.2">
      <c r="A767" s="128">
        <v>41531</v>
      </c>
      <c r="B767" s="13"/>
      <c r="C767" s="1" t="s">
        <v>83</v>
      </c>
      <c r="D767" s="1" t="s">
        <v>82</v>
      </c>
      <c r="E767" s="1"/>
      <c r="F767" s="13" t="s">
        <v>198</v>
      </c>
      <c r="G767" s="13"/>
      <c r="H767" s="13"/>
      <c r="I767" s="13"/>
      <c r="J767" s="129" t="s">
        <v>17</v>
      </c>
    </row>
    <row r="768" spans="1:10" x14ac:dyDescent="0.2">
      <c r="A768" s="128">
        <v>41531</v>
      </c>
      <c r="B768" s="105">
        <v>0.38055555555555554</v>
      </c>
      <c r="C768" s="1" t="s">
        <v>57</v>
      </c>
      <c r="D768" s="1" t="s">
        <v>85</v>
      </c>
      <c r="E768" s="1"/>
      <c r="F768" s="13">
        <v>5.9080000000000004</v>
      </c>
      <c r="G768" s="13">
        <v>75.73</v>
      </c>
      <c r="H768" s="13">
        <v>121.87</v>
      </c>
      <c r="I768" s="13">
        <v>112</v>
      </c>
      <c r="J768" s="129" t="s">
        <v>17</v>
      </c>
    </row>
    <row r="769" spans="1:10" ht="13.5" thickBot="1" x14ac:dyDescent="0.25">
      <c r="A769" s="130">
        <v>41531</v>
      </c>
      <c r="B769" s="336"/>
      <c r="C769" s="99" t="s">
        <v>78</v>
      </c>
      <c r="D769" s="99" t="s">
        <v>79</v>
      </c>
      <c r="E769" s="99"/>
      <c r="F769" s="336">
        <v>6.2270000000000003</v>
      </c>
      <c r="G769" s="336">
        <v>71.849999999999994</v>
      </c>
      <c r="H769" s="336">
        <v>115.63</v>
      </c>
      <c r="I769" s="336">
        <v>294</v>
      </c>
      <c r="J769" s="264" t="s">
        <v>17</v>
      </c>
    </row>
    <row r="770" spans="1:10" ht="13.5" thickBot="1" x14ac:dyDescent="0.25">
      <c r="A770" s="124">
        <v>41531</v>
      </c>
      <c r="B770" s="338"/>
      <c r="C770" s="113" t="s">
        <v>80</v>
      </c>
      <c r="D770" s="113" t="s">
        <v>66</v>
      </c>
      <c r="E770" s="113"/>
      <c r="F770" s="338">
        <v>6.3259999999999996</v>
      </c>
      <c r="G770" s="338">
        <v>70.72</v>
      </c>
      <c r="H770" s="338">
        <v>113.82</v>
      </c>
      <c r="I770" s="338">
        <v>224</v>
      </c>
      <c r="J770" s="267" t="s">
        <v>17</v>
      </c>
    </row>
    <row r="771" spans="1:10" x14ac:dyDescent="0.2">
      <c r="A771" s="128">
        <v>41531</v>
      </c>
      <c r="B771" s="105">
        <v>0.38541666666666669</v>
      </c>
      <c r="C771" s="1" t="s">
        <v>69</v>
      </c>
      <c r="D771" s="1" t="s">
        <v>70</v>
      </c>
      <c r="E771" s="1"/>
      <c r="F771" s="13">
        <v>6.5540000000000003</v>
      </c>
      <c r="G771" s="13">
        <v>68.260000000000005</v>
      </c>
      <c r="H771" s="13">
        <v>109.86</v>
      </c>
      <c r="I771" s="13">
        <v>31</v>
      </c>
      <c r="J771" s="129" t="s">
        <v>17</v>
      </c>
    </row>
    <row r="772" spans="1:10" x14ac:dyDescent="0.2">
      <c r="A772" s="128">
        <v>41531</v>
      </c>
      <c r="B772" s="13"/>
      <c r="C772" s="1" t="s">
        <v>76</v>
      </c>
      <c r="D772" s="1" t="s">
        <v>75</v>
      </c>
      <c r="E772" s="1"/>
      <c r="F772" s="13" t="s">
        <v>172</v>
      </c>
      <c r="G772" s="13"/>
      <c r="H772" s="13"/>
      <c r="I772" s="13"/>
      <c r="J772" s="129" t="s">
        <v>17</v>
      </c>
    </row>
    <row r="773" spans="1:10" x14ac:dyDescent="0.2">
      <c r="A773" s="128">
        <v>41531</v>
      </c>
      <c r="B773" s="13"/>
      <c r="C773" s="1" t="s">
        <v>58</v>
      </c>
      <c r="D773" s="1" t="s">
        <v>59</v>
      </c>
      <c r="E773" s="1"/>
      <c r="F773" s="13" t="s">
        <v>172</v>
      </c>
      <c r="G773" s="13"/>
      <c r="H773" s="13"/>
      <c r="I773" s="13"/>
      <c r="J773" s="129" t="s">
        <v>17</v>
      </c>
    </row>
    <row r="774" spans="1:10" x14ac:dyDescent="0.2">
      <c r="A774" s="128">
        <v>41531</v>
      </c>
      <c r="B774" s="13"/>
      <c r="C774" s="1" t="s">
        <v>36</v>
      </c>
      <c r="D774" s="1" t="s">
        <v>66</v>
      </c>
      <c r="E774" s="1"/>
      <c r="F774" s="13">
        <v>5.8220000000000001</v>
      </c>
      <c r="G774" s="13">
        <v>76.84</v>
      </c>
      <c r="H774" s="13">
        <v>123.67</v>
      </c>
      <c r="I774" s="13">
        <v>56</v>
      </c>
      <c r="J774" s="129" t="s">
        <v>17</v>
      </c>
    </row>
    <row r="775" spans="1:10" x14ac:dyDescent="0.2">
      <c r="A775" s="128">
        <v>41531</v>
      </c>
      <c r="B775" s="13"/>
      <c r="C775" s="1" t="s">
        <v>21</v>
      </c>
      <c r="D775" s="1" t="s">
        <v>86</v>
      </c>
      <c r="E775" s="1"/>
      <c r="F775" s="13">
        <v>11.763</v>
      </c>
      <c r="G775" s="13">
        <v>38.03</v>
      </c>
      <c r="H775" s="13">
        <v>61.21</v>
      </c>
      <c r="I775" s="13">
        <v>180</v>
      </c>
      <c r="J775" s="129" t="s">
        <v>17</v>
      </c>
    </row>
    <row r="776" spans="1:10" x14ac:dyDescent="0.2">
      <c r="A776" s="128">
        <v>41531</v>
      </c>
      <c r="B776" s="13"/>
      <c r="C776" s="1" t="s">
        <v>62</v>
      </c>
      <c r="D776" s="1" t="s">
        <v>63</v>
      </c>
      <c r="E776" s="1"/>
      <c r="F776" s="13">
        <v>5.7640000000000002</v>
      </c>
      <c r="G776" s="13">
        <v>77.62</v>
      </c>
      <c r="H776" s="13">
        <v>124.91</v>
      </c>
      <c r="I776" s="13">
        <v>182</v>
      </c>
      <c r="J776" s="129" t="s">
        <v>17</v>
      </c>
    </row>
    <row r="777" spans="1:10" x14ac:dyDescent="0.2">
      <c r="A777" s="128">
        <v>41531</v>
      </c>
      <c r="B777" s="13"/>
      <c r="C777" s="1" t="s">
        <v>29</v>
      </c>
      <c r="D777" s="1" t="s">
        <v>66</v>
      </c>
      <c r="E777" s="1"/>
      <c r="F777" s="13">
        <v>5.8479999999999999</v>
      </c>
      <c r="G777" s="13">
        <v>76.5</v>
      </c>
      <c r="H777" s="13">
        <v>123.12</v>
      </c>
      <c r="I777" s="13">
        <v>155</v>
      </c>
      <c r="J777" s="129" t="s">
        <v>17</v>
      </c>
    </row>
    <row r="778" spans="1:10" x14ac:dyDescent="0.2">
      <c r="A778" s="128">
        <v>41531</v>
      </c>
      <c r="B778" s="13"/>
      <c r="C778" s="1" t="s">
        <v>81</v>
      </c>
      <c r="D778" s="1" t="s">
        <v>70</v>
      </c>
      <c r="E778" s="1"/>
      <c r="F778" s="13">
        <v>6.8490000000000002</v>
      </c>
      <c r="G778" s="13">
        <v>65.319999999999993</v>
      </c>
      <c r="H778" s="13">
        <v>105.13</v>
      </c>
      <c r="I778" s="13">
        <v>148</v>
      </c>
      <c r="J778" s="129" t="s">
        <v>17</v>
      </c>
    </row>
    <row r="779" spans="1:10" x14ac:dyDescent="0.2">
      <c r="A779" s="128">
        <v>41531</v>
      </c>
      <c r="B779" s="13"/>
      <c r="C779" s="1" t="s">
        <v>58</v>
      </c>
      <c r="D779" s="1" t="s">
        <v>59</v>
      </c>
      <c r="E779" s="1"/>
      <c r="F779" s="13">
        <v>6.3520000000000003</v>
      </c>
      <c r="G779" s="13">
        <v>70.430000000000007</v>
      </c>
      <c r="H779" s="13">
        <v>113.35</v>
      </c>
      <c r="I779" s="13">
        <v>64</v>
      </c>
      <c r="J779" s="129" t="s">
        <v>17</v>
      </c>
    </row>
    <row r="780" spans="1:10" ht="13.5" thickBot="1" x14ac:dyDescent="0.25">
      <c r="A780" s="130">
        <v>41531</v>
      </c>
      <c r="B780" s="331">
        <v>0.42499999999999999</v>
      </c>
      <c r="C780" s="99" t="s">
        <v>71</v>
      </c>
      <c r="D780" s="99" t="s">
        <v>72</v>
      </c>
      <c r="E780" s="99"/>
      <c r="F780" s="336">
        <v>7.17</v>
      </c>
      <c r="G780" s="336">
        <v>62.4</v>
      </c>
      <c r="H780" s="336">
        <v>100.42</v>
      </c>
      <c r="I780" s="336">
        <v>240</v>
      </c>
      <c r="J780" s="264" t="s">
        <v>17</v>
      </c>
    </row>
    <row r="781" spans="1:10" ht="13.5" thickBot="1" x14ac:dyDescent="0.25">
      <c r="A781" s="124">
        <v>41531</v>
      </c>
      <c r="B781" s="338"/>
      <c r="C781" s="113" t="s">
        <v>67</v>
      </c>
      <c r="D781" s="113" t="s">
        <v>85</v>
      </c>
      <c r="E781" s="113"/>
      <c r="F781" s="553">
        <v>5.3819999999999997</v>
      </c>
      <c r="G781" s="553">
        <v>83.13</v>
      </c>
      <c r="H781" s="553">
        <v>133.78</v>
      </c>
      <c r="I781" s="338">
        <v>260</v>
      </c>
      <c r="J781" s="267" t="s">
        <v>17</v>
      </c>
    </row>
    <row r="782" spans="1:10" x14ac:dyDescent="0.2">
      <c r="A782" s="128">
        <v>41531</v>
      </c>
      <c r="B782" s="13"/>
      <c r="C782" s="1" t="s">
        <v>14</v>
      </c>
      <c r="D782" s="1" t="s">
        <v>66</v>
      </c>
      <c r="E782" s="1"/>
      <c r="F782" s="13" t="s">
        <v>172</v>
      </c>
      <c r="G782" s="13"/>
      <c r="H782" s="13"/>
      <c r="I782" s="13"/>
      <c r="J782" s="129" t="s">
        <v>17</v>
      </c>
    </row>
    <row r="783" spans="1:10" x14ac:dyDescent="0.2">
      <c r="A783" s="128">
        <v>41531</v>
      </c>
      <c r="B783" s="13"/>
      <c r="C783" s="1" t="s">
        <v>62</v>
      </c>
      <c r="D783" s="1" t="s">
        <v>63</v>
      </c>
      <c r="E783" s="1"/>
      <c r="F783" s="13">
        <v>5.915</v>
      </c>
      <c r="G783" s="13">
        <v>75.64</v>
      </c>
      <c r="H783" s="13">
        <v>121.72</v>
      </c>
      <c r="I783" s="13">
        <v>256</v>
      </c>
      <c r="J783" s="129" t="s">
        <v>17</v>
      </c>
    </row>
    <row r="784" spans="1:10" x14ac:dyDescent="0.2">
      <c r="A784" s="128">
        <v>41531</v>
      </c>
      <c r="B784" s="13"/>
      <c r="C784" s="1" t="s">
        <v>34</v>
      </c>
      <c r="D784" s="1" t="s">
        <v>59</v>
      </c>
      <c r="E784" s="1"/>
      <c r="F784" s="13">
        <v>5.7190000000000003</v>
      </c>
      <c r="G784" s="13">
        <v>78.23</v>
      </c>
      <c r="H784" s="13">
        <v>125.9</v>
      </c>
      <c r="I784" s="13">
        <v>310</v>
      </c>
      <c r="J784" s="129" t="s">
        <v>17</v>
      </c>
    </row>
    <row r="785" spans="1:11" x14ac:dyDescent="0.2">
      <c r="A785" s="128">
        <v>41531</v>
      </c>
      <c r="B785" s="13"/>
      <c r="C785" s="1" t="s">
        <v>73</v>
      </c>
      <c r="D785" s="1" t="s">
        <v>74</v>
      </c>
      <c r="E785" s="1"/>
      <c r="F785" s="13">
        <v>6.0350000000000001</v>
      </c>
      <c r="G785" s="13">
        <v>74.13</v>
      </c>
      <c r="H785" s="13">
        <v>119.3</v>
      </c>
      <c r="I785" s="13">
        <v>316</v>
      </c>
      <c r="J785" s="129" t="s">
        <v>17</v>
      </c>
    </row>
    <row r="786" spans="1:11" x14ac:dyDescent="0.2">
      <c r="A786" s="514">
        <v>41162</v>
      </c>
      <c r="B786" s="328">
        <v>0.30555555555555552</v>
      </c>
      <c r="C786" s="108" t="s">
        <v>90</v>
      </c>
      <c r="D786" s="108" t="s">
        <v>91</v>
      </c>
      <c r="E786" s="108"/>
      <c r="F786" s="345">
        <v>7.23</v>
      </c>
      <c r="G786" s="345">
        <v>61.88</v>
      </c>
      <c r="H786" s="345">
        <v>99.59</v>
      </c>
      <c r="I786" s="345">
        <v>66</v>
      </c>
      <c r="J786" s="265" t="s">
        <v>17</v>
      </c>
    </row>
    <row r="787" spans="1:11" x14ac:dyDescent="0.2">
      <c r="A787" s="514">
        <v>41162</v>
      </c>
      <c r="B787" s="345" t="s">
        <v>162</v>
      </c>
      <c r="C787" s="108" t="s">
        <v>14</v>
      </c>
      <c r="D787" s="108" t="s">
        <v>66</v>
      </c>
      <c r="E787" s="108"/>
      <c r="F787" s="345" t="s">
        <v>165</v>
      </c>
      <c r="G787" s="345" t="s">
        <v>165</v>
      </c>
      <c r="H787" s="345" t="s">
        <v>165</v>
      </c>
      <c r="I787" s="345" t="s">
        <v>165</v>
      </c>
      <c r="J787" s="265" t="s">
        <v>17</v>
      </c>
    </row>
    <row r="788" spans="1:11" x14ac:dyDescent="0.2">
      <c r="A788" s="150">
        <v>41162</v>
      </c>
      <c r="B788" s="105">
        <v>0.30694444444444441</v>
      </c>
      <c r="C788" s="1" t="s">
        <v>30</v>
      </c>
      <c r="D788" s="1" t="s">
        <v>25</v>
      </c>
      <c r="E788" s="1"/>
      <c r="F788" s="151" t="s">
        <v>203</v>
      </c>
      <c r="G788" s="13" t="s">
        <v>165</v>
      </c>
      <c r="H788" s="13" t="s">
        <v>165</v>
      </c>
      <c r="I788" s="13">
        <v>30</v>
      </c>
      <c r="J788" s="129" t="s">
        <v>17</v>
      </c>
      <c r="K788" s="296" t="s">
        <v>208</v>
      </c>
    </row>
    <row r="789" spans="1:11" x14ac:dyDescent="0.2">
      <c r="A789" s="150">
        <v>41162</v>
      </c>
      <c r="B789" s="105">
        <v>0.30694444444444441</v>
      </c>
      <c r="C789" s="1" t="s">
        <v>68</v>
      </c>
      <c r="D789" s="1" t="s">
        <v>59</v>
      </c>
      <c r="E789" s="1"/>
      <c r="F789" s="13">
        <v>6.82</v>
      </c>
      <c r="G789" s="13">
        <v>65.599999999999994</v>
      </c>
      <c r="H789" s="13">
        <v>105.57</v>
      </c>
      <c r="I789" s="13">
        <v>56</v>
      </c>
      <c r="J789" s="129" t="s">
        <v>17</v>
      </c>
    </row>
    <row r="790" spans="1:11" x14ac:dyDescent="0.2">
      <c r="A790" s="150">
        <v>41162</v>
      </c>
      <c r="B790" s="105">
        <v>0.33124999999999999</v>
      </c>
      <c r="C790" s="1" t="s">
        <v>670</v>
      </c>
      <c r="D790" s="1" t="s">
        <v>77</v>
      </c>
      <c r="E790" s="1"/>
      <c r="F790" s="13">
        <v>7.6970000000000001</v>
      </c>
      <c r="G790" s="13">
        <v>58.13</v>
      </c>
      <c r="H790" s="13">
        <v>93.54</v>
      </c>
      <c r="I790" s="13">
        <v>167</v>
      </c>
      <c r="J790" s="129" t="s">
        <v>17</v>
      </c>
    </row>
    <row r="791" spans="1:11" x14ac:dyDescent="0.2">
      <c r="A791" s="150">
        <v>41162</v>
      </c>
      <c r="B791" s="105">
        <v>0.33194444444444443</v>
      </c>
      <c r="C791" s="1" t="s">
        <v>81</v>
      </c>
      <c r="D791" s="1" t="s">
        <v>70</v>
      </c>
      <c r="E791" s="1"/>
      <c r="F791" s="13">
        <v>8.9580000000000002</v>
      </c>
      <c r="G791" s="13">
        <v>49.94</v>
      </c>
      <c r="H791" s="13">
        <v>80.38</v>
      </c>
      <c r="I791" s="13">
        <v>74</v>
      </c>
      <c r="J791" s="129" t="s">
        <v>17</v>
      </c>
    </row>
    <row r="792" spans="1:11" x14ac:dyDescent="0.2">
      <c r="A792" s="150">
        <v>41162</v>
      </c>
      <c r="B792" s="105">
        <v>0.33402777777777781</v>
      </c>
      <c r="C792" s="1" t="s">
        <v>97</v>
      </c>
      <c r="D792" s="1" t="s">
        <v>98</v>
      </c>
      <c r="E792" s="1"/>
      <c r="F792" s="13">
        <v>10.211</v>
      </c>
      <c r="G792" s="13">
        <v>43.81</v>
      </c>
      <c r="H792" s="13">
        <v>70.510000000000005</v>
      </c>
      <c r="I792" s="13">
        <v>293</v>
      </c>
      <c r="J792" s="129" t="s">
        <v>17</v>
      </c>
    </row>
    <row r="793" spans="1:11" x14ac:dyDescent="0.2">
      <c r="A793" s="150">
        <v>41162</v>
      </c>
      <c r="B793" s="105">
        <v>0.33611111111111108</v>
      </c>
      <c r="C793" s="1" t="s">
        <v>99</v>
      </c>
      <c r="D793" s="1" t="s">
        <v>100</v>
      </c>
      <c r="E793" s="1"/>
      <c r="F793" s="13">
        <v>15.553000000000001</v>
      </c>
      <c r="G793" s="13">
        <v>28.77</v>
      </c>
      <c r="H793" s="13">
        <v>46.29</v>
      </c>
      <c r="I793" s="13">
        <v>114</v>
      </c>
      <c r="J793" s="129" t="s">
        <v>17</v>
      </c>
    </row>
    <row r="794" spans="1:11" ht="13.5" thickBot="1" x14ac:dyDescent="0.25">
      <c r="A794" s="282">
        <v>41162</v>
      </c>
      <c r="B794" s="331">
        <v>0.40902777777777777</v>
      </c>
      <c r="C794" s="99" t="s">
        <v>112</v>
      </c>
      <c r="D794" s="99" t="s">
        <v>98</v>
      </c>
      <c r="E794" s="99"/>
      <c r="F794" s="336">
        <v>9.3439999999999994</v>
      </c>
      <c r="G794" s="336">
        <v>47.88</v>
      </c>
      <c r="H794" s="336">
        <v>77.05</v>
      </c>
      <c r="I794" s="336">
        <v>279</v>
      </c>
      <c r="J794" s="264" t="s">
        <v>17</v>
      </c>
    </row>
    <row r="795" spans="1:11" ht="13.5" thickBot="1" x14ac:dyDescent="0.25">
      <c r="A795" s="285">
        <v>41163</v>
      </c>
      <c r="B795" s="338" t="s">
        <v>214</v>
      </c>
      <c r="C795" s="113" t="s">
        <v>107</v>
      </c>
      <c r="D795" s="113" t="s">
        <v>113</v>
      </c>
      <c r="E795" s="113"/>
      <c r="F795" s="338">
        <v>12.724</v>
      </c>
      <c r="G795" s="338">
        <v>35.159999999999997</v>
      </c>
      <c r="H795" s="338">
        <v>56.59</v>
      </c>
      <c r="I795" s="338">
        <v>300</v>
      </c>
      <c r="J795" s="267" t="s">
        <v>17</v>
      </c>
    </row>
    <row r="796" spans="1:11" x14ac:dyDescent="0.2">
      <c r="A796" s="150">
        <v>41163</v>
      </c>
      <c r="B796" s="105">
        <v>0.36874999999999997</v>
      </c>
      <c r="C796" s="1" t="s">
        <v>111</v>
      </c>
      <c r="D796" s="1" t="s">
        <v>75</v>
      </c>
      <c r="E796" s="1"/>
      <c r="F796" s="13">
        <v>7</v>
      </c>
      <c r="G796" s="13">
        <v>63.91</v>
      </c>
      <c r="H796" s="13">
        <v>102.86</v>
      </c>
      <c r="I796" s="13">
        <v>165</v>
      </c>
      <c r="J796" s="129" t="s">
        <v>17</v>
      </c>
    </row>
    <row r="797" spans="1:11" x14ac:dyDescent="0.2">
      <c r="A797" s="150">
        <v>41163</v>
      </c>
      <c r="B797" s="105">
        <v>0.37222222222222223</v>
      </c>
      <c r="C797" s="1" t="s">
        <v>96</v>
      </c>
      <c r="D797" s="1" t="s">
        <v>77</v>
      </c>
      <c r="E797" s="1"/>
      <c r="F797" s="13">
        <v>6.5419999999999998</v>
      </c>
      <c r="G797" s="13">
        <v>68.39</v>
      </c>
      <c r="H797" s="13">
        <v>110.06</v>
      </c>
      <c r="I797" s="13">
        <v>158</v>
      </c>
      <c r="J797" s="129" t="s">
        <v>17</v>
      </c>
    </row>
    <row r="798" spans="1:11" x14ac:dyDescent="0.2">
      <c r="A798" s="150">
        <v>41163</v>
      </c>
      <c r="B798" s="13" t="s">
        <v>217</v>
      </c>
      <c r="C798" s="1" t="s">
        <v>71</v>
      </c>
      <c r="D798" s="1" t="s">
        <v>72</v>
      </c>
      <c r="E798" s="1"/>
      <c r="F798" s="13">
        <v>8.1159999999999997</v>
      </c>
      <c r="G798" s="13">
        <v>55.12</v>
      </c>
      <c r="H798" s="13">
        <v>88.71</v>
      </c>
      <c r="I798" s="13">
        <v>32</v>
      </c>
      <c r="J798" s="129" t="s">
        <v>17</v>
      </c>
    </row>
    <row r="799" spans="1:11" x14ac:dyDescent="0.2">
      <c r="A799" s="150">
        <v>41163</v>
      </c>
      <c r="B799" s="105">
        <v>0.39930555555555558</v>
      </c>
      <c r="C799" s="1" t="s">
        <v>109</v>
      </c>
      <c r="D799" s="1" t="s">
        <v>110</v>
      </c>
      <c r="E799" s="1"/>
      <c r="F799" s="13">
        <v>6.9409999999999998</v>
      </c>
      <c r="G799" s="13">
        <v>64.459999999999994</v>
      </c>
      <c r="H799" s="13">
        <v>103.73</v>
      </c>
      <c r="I799" s="13">
        <v>223</v>
      </c>
      <c r="J799" s="129" t="s">
        <v>17</v>
      </c>
    </row>
    <row r="800" spans="1:11" x14ac:dyDescent="0.2">
      <c r="A800" s="150">
        <v>41163</v>
      </c>
      <c r="B800" s="13">
        <v>9.3699999999999992</v>
      </c>
      <c r="C800" s="1" t="s">
        <v>80</v>
      </c>
      <c r="D800" s="1" t="s">
        <v>70</v>
      </c>
      <c r="E800" s="1"/>
      <c r="F800" s="13">
        <v>7.7030000000000003</v>
      </c>
      <c r="G800" s="13">
        <v>58.08</v>
      </c>
      <c r="H800" s="13">
        <v>93.47</v>
      </c>
      <c r="I800" s="13">
        <v>319</v>
      </c>
      <c r="J800" s="129" t="s">
        <v>17</v>
      </c>
    </row>
    <row r="801" spans="1:10" x14ac:dyDescent="0.2">
      <c r="A801" s="150">
        <v>41163</v>
      </c>
      <c r="B801" s="105">
        <v>0.41944444444444445</v>
      </c>
      <c r="C801" s="1" t="s">
        <v>14</v>
      </c>
      <c r="D801" s="1" t="s">
        <v>66</v>
      </c>
      <c r="E801" s="1"/>
      <c r="F801" s="13">
        <v>7.6180000000000003</v>
      </c>
      <c r="G801" s="13">
        <v>58.73</v>
      </c>
      <c r="H801" s="13">
        <v>94.51</v>
      </c>
      <c r="I801" s="13">
        <v>36</v>
      </c>
      <c r="J801" s="129" t="s">
        <v>17</v>
      </c>
    </row>
    <row r="802" spans="1:10" x14ac:dyDescent="0.2">
      <c r="A802" s="150">
        <v>41163</v>
      </c>
      <c r="B802" s="105">
        <v>0.4201388888888889</v>
      </c>
      <c r="C802" s="1" t="s">
        <v>69</v>
      </c>
      <c r="D802" s="1" t="s">
        <v>70</v>
      </c>
      <c r="E802" s="1"/>
      <c r="F802" s="13">
        <v>7.7130000000000001</v>
      </c>
      <c r="G802" s="13">
        <v>58</v>
      </c>
      <c r="H802" s="13">
        <v>93.35</v>
      </c>
      <c r="I802" s="13">
        <v>260</v>
      </c>
      <c r="J802" s="129" t="s">
        <v>17</v>
      </c>
    </row>
    <row r="803" spans="1:10" x14ac:dyDescent="0.2">
      <c r="A803" s="150">
        <v>41163</v>
      </c>
      <c r="B803" s="105">
        <v>0.25138888888888888</v>
      </c>
      <c r="C803" s="1" t="s">
        <v>78</v>
      </c>
      <c r="D803" s="1" t="s">
        <v>102</v>
      </c>
      <c r="E803" s="1"/>
      <c r="F803" s="13">
        <v>6.7089999999999996</v>
      </c>
      <c r="G803" s="13">
        <v>66.680000000000007</v>
      </c>
      <c r="H803" s="13">
        <v>107.32</v>
      </c>
      <c r="I803" s="13">
        <v>248</v>
      </c>
      <c r="J803" s="129" t="s">
        <v>17</v>
      </c>
    </row>
    <row r="804" spans="1:10" ht="13.5" thickBot="1" x14ac:dyDescent="0.25">
      <c r="A804" s="282">
        <v>41163</v>
      </c>
      <c r="B804" s="331">
        <v>0.28611111111111115</v>
      </c>
      <c r="C804" s="99" t="s">
        <v>103</v>
      </c>
      <c r="D804" s="99" t="s">
        <v>77</v>
      </c>
      <c r="E804" s="99"/>
      <c r="F804" s="336">
        <v>6.3559999999999999</v>
      </c>
      <c r="G804" s="561">
        <v>70.39</v>
      </c>
      <c r="H804" s="561">
        <v>113.28</v>
      </c>
      <c r="I804" s="336">
        <v>199</v>
      </c>
      <c r="J804" s="264" t="s">
        <v>17</v>
      </c>
    </row>
    <row r="805" spans="1:10" ht="13.5" thickBot="1" x14ac:dyDescent="0.25">
      <c r="A805" s="285">
        <v>41163</v>
      </c>
      <c r="B805" s="332">
        <v>0.28819444444444448</v>
      </c>
      <c r="C805" s="113" t="s">
        <v>30</v>
      </c>
      <c r="D805" s="113" t="s">
        <v>25</v>
      </c>
      <c r="E805" s="113"/>
      <c r="F805" s="338">
        <v>6.476</v>
      </c>
      <c r="G805" s="338">
        <v>69.08</v>
      </c>
      <c r="H805" s="338">
        <v>111.18</v>
      </c>
      <c r="I805" s="338">
        <v>118</v>
      </c>
      <c r="J805" s="267" t="s">
        <v>17</v>
      </c>
    </row>
    <row r="806" spans="1:10" x14ac:dyDescent="0.2">
      <c r="A806" s="150">
        <v>41163</v>
      </c>
      <c r="B806" s="105">
        <v>0.28819444444444448</v>
      </c>
      <c r="C806" s="1" t="s">
        <v>34</v>
      </c>
      <c r="D806" s="1" t="s">
        <v>59</v>
      </c>
      <c r="E806" s="1"/>
      <c r="F806" s="13">
        <v>5.7610000000000001</v>
      </c>
      <c r="G806" s="13">
        <v>77.66</v>
      </c>
      <c r="H806" s="13">
        <v>124.98</v>
      </c>
      <c r="I806" s="13">
        <v>81</v>
      </c>
      <c r="J806" s="129" t="s">
        <v>17</v>
      </c>
    </row>
    <row r="807" spans="1:10" x14ac:dyDescent="0.2">
      <c r="A807" s="150">
        <v>41163</v>
      </c>
      <c r="B807" s="105">
        <v>0.28888888888888892</v>
      </c>
      <c r="C807" s="1" t="s">
        <v>39</v>
      </c>
      <c r="D807" s="1" t="s">
        <v>101</v>
      </c>
      <c r="E807" s="1"/>
      <c r="F807" s="13">
        <v>6.226</v>
      </c>
      <c r="G807" s="13">
        <v>71.86</v>
      </c>
      <c r="H807" s="13">
        <v>115.64</v>
      </c>
      <c r="I807" s="13">
        <v>118</v>
      </c>
      <c r="J807" s="129" t="s">
        <v>17</v>
      </c>
    </row>
    <row r="808" spans="1:10" x14ac:dyDescent="0.2">
      <c r="A808" s="150">
        <v>41163</v>
      </c>
      <c r="B808" s="105">
        <v>0.29166666666666669</v>
      </c>
      <c r="C808" s="1" t="s">
        <v>67</v>
      </c>
      <c r="D808" s="1" t="s">
        <v>104</v>
      </c>
      <c r="E808" s="1"/>
      <c r="F808" s="13">
        <v>5.87</v>
      </c>
      <c r="G808" s="13">
        <v>76.22</v>
      </c>
      <c r="H808" s="13">
        <v>122.66</v>
      </c>
      <c r="I808" s="13">
        <v>131</v>
      </c>
      <c r="J808" s="129" t="s">
        <v>17</v>
      </c>
    </row>
    <row r="809" spans="1:10" ht="13.5" thickBot="1" x14ac:dyDescent="0.25">
      <c r="A809" s="130">
        <v>41164</v>
      </c>
      <c r="B809" s="331">
        <v>0.31597222222222221</v>
      </c>
      <c r="C809" s="99" t="s">
        <v>114</v>
      </c>
      <c r="D809" s="99" t="s">
        <v>115</v>
      </c>
      <c r="E809" s="99"/>
      <c r="F809" s="394">
        <v>9.1059999999999999</v>
      </c>
      <c r="G809" s="336">
        <v>49.13</v>
      </c>
      <c r="H809" s="336">
        <v>79.069999999999993</v>
      </c>
      <c r="I809" s="394">
        <v>107</v>
      </c>
      <c r="J809" s="264" t="s">
        <v>17</v>
      </c>
    </row>
    <row r="810" spans="1:10" ht="13.5" thickBot="1" x14ac:dyDescent="0.25">
      <c r="A810" s="124">
        <v>41164</v>
      </c>
      <c r="B810" s="348">
        <v>0.31736111111111115</v>
      </c>
      <c r="C810" s="113" t="s">
        <v>107</v>
      </c>
      <c r="D810" s="113" t="s">
        <v>113</v>
      </c>
      <c r="E810" s="113"/>
      <c r="F810" s="356">
        <v>10.58</v>
      </c>
      <c r="G810" s="338">
        <v>42.29</v>
      </c>
      <c r="H810" s="338">
        <v>68.05</v>
      </c>
      <c r="I810" s="356">
        <v>37</v>
      </c>
      <c r="J810" s="267" t="s">
        <v>17</v>
      </c>
    </row>
    <row r="811" spans="1:10" x14ac:dyDescent="0.2">
      <c r="A811" s="128">
        <v>41164</v>
      </c>
      <c r="B811" s="111">
        <v>0.31875000000000003</v>
      </c>
      <c r="C811" s="1" t="s">
        <v>116</v>
      </c>
      <c r="D811" s="1" t="s">
        <v>117</v>
      </c>
      <c r="E811" s="1"/>
      <c r="F811" s="106">
        <v>10.368</v>
      </c>
      <c r="G811" s="13">
        <v>43.15</v>
      </c>
      <c r="H811" s="13">
        <v>69.44</v>
      </c>
      <c r="I811" s="106">
        <v>21</v>
      </c>
      <c r="J811" s="129" t="s">
        <v>17</v>
      </c>
    </row>
    <row r="812" spans="1:10" x14ac:dyDescent="0.2">
      <c r="A812" s="128">
        <v>41164</v>
      </c>
      <c r="B812" s="111">
        <v>0.34236111111111112</v>
      </c>
      <c r="C812" s="1" t="s">
        <v>118</v>
      </c>
      <c r="D812" s="1" t="s">
        <v>75</v>
      </c>
      <c r="E812" s="1"/>
      <c r="F812" s="106">
        <v>8.7159999999999993</v>
      </c>
      <c r="G812" s="13">
        <v>51.33</v>
      </c>
      <c r="H812" s="13">
        <v>82.61</v>
      </c>
      <c r="I812" s="106">
        <v>133</v>
      </c>
      <c r="J812" s="129" t="s">
        <v>17</v>
      </c>
    </row>
    <row r="813" spans="1:10" x14ac:dyDescent="0.2">
      <c r="A813" s="128">
        <v>41164</v>
      </c>
      <c r="B813" s="111">
        <v>0.34513888888888888</v>
      </c>
      <c r="C813" s="1" t="s">
        <v>99</v>
      </c>
      <c r="D813" s="1" t="s">
        <v>100</v>
      </c>
      <c r="E813" s="1"/>
      <c r="F813" s="106">
        <v>11.215</v>
      </c>
      <c r="G813" s="13">
        <v>39.89</v>
      </c>
      <c r="H813" s="13">
        <v>64.2</v>
      </c>
      <c r="I813" s="106">
        <v>125</v>
      </c>
      <c r="J813" s="129" t="s">
        <v>17</v>
      </c>
    </row>
    <row r="814" spans="1:10" x14ac:dyDescent="0.2">
      <c r="A814" s="128">
        <v>41164</v>
      </c>
      <c r="B814" s="111">
        <v>0.34513888888888888</v>
      </c>
      <c r="C814" s="1" t="s">
        <v>119</v>
      </c>
      <c r="D814" s="1" t="s">
        <v>117</v>
      </c>
      <c r="E814" s="1"/>
      <c r="F814" s="106">
        <v>9.1340000000000003</v>
      </c>
      <c r="G814" s="13">
        <v>48.98</v>
      </c>
      <c r="H814" s="13">
        <v>78.83</v>
      </c>
      <c r="I814" s="106">
        <v>293</v>
      </c>
      <c r="J814" s="129" t="s">
        <v>17</v>
      </c>
    </row>
    <row r="815" spans="1:10" x14ac:dyDescent="0.2">
      <c r="A815" s="128">
        <v>41164</v>
      </c>
      <c r="B815" s="111">
        <v>0.34722222222222227</v>
      </c>
      <c r="C815" s="1" t="s">
        <v>62</v>
      </c>
      <c r="D815" s="1" t="s">
        <v>63</v>
      </c>
      <c r="E815" s="1"/>
      <c r="F815" s="106">
        <v>9.7569999999999997</v>
      </c>
      <c r="G815" s="13">
        <v>45.85</v>
      </c>
      <c r="H815" s="13">
        <v>73.790000000000006</v>
      </c>
      <c r="I815" s="106">
        <v>134</v>
      </c>
      <c r="J815" s="129" t="s">
        <v>17</v>
      </c>
    </row>
    <row r="816" spans="1:10" ht="13.5" thickBot="1" x14ac:dyDescent="0.25">
      <c r="A816" s="130">
        <v>41164</v>
      </c>
      <c r="B816" s="335">
        <v>0.37361111111111112</v>
      </c>
      <c r="C816" s="99" t="s">
        <v>112</v>
      </c>
      <c r="D816" s="388" t="s">
        <v>98</v>
      </c>
      <c r="E816" s="388"/>
      <c r="F816" s="394">
        <v>8.8810000000000002</v>
      </c>
      <c r="G816" s="336">
        <v>50.38</v>
      </c>
      <c r="H816" s="336">
        <v>81.069999999999993</v>
      </c>
      <c r="I816" s="394">
        <v>251</v>
      </c>
      <c r="J816" s="264" t="s">
        <v>17</v>
      </c>
    </row>
    <row r="817" spans="1:10" ht="13.5" thickBot="1" x14ac:dyDescent="0.25">
      <c r="A817" s="124">
        <v>41164</v>
      </c>
      <c r="B817" s="348">
        <v>0.375</v>
      </c>
      <c r="C817" s="113" t="s">
        <v>81</v>
      </c>
      <c r="D817" s="113" t="s">
        <v>70</v>
      </c>
      <c r="E817" s="113"/>
      <c r="F817" s="356">
        <v>7.97</v>
      </c>
      <c r="G817" s="338">
        <v>56.13</v>
      </c>
      <c r="H817" s="338">
        <v>90.34</v>
      </c>
      <c r="I817" s="356">
        <v>287</v>
      </c>
      <c r="J817" s="267" t="s">
        <v>17</v>
      </c>
    </row>
    <row r="818" spans="1:10" x14ac:dyDescent="0.2">
      <c r="A818" s="128">
        <v>41164</v>
      </c>
      <c r="B818" s="105">
        <v>0.375</v>
      </c>
      <c r="C818" s="1" t="s">
        <v>119</v>
      </c>
      <c r="D818" s="1" t="s">
        <v>117</v>
      </c>
      <c r="E818" s="1"/>
      <c r="F818" s="13">
        <v>8.8049999999999997</v>
      </c>
      <c r="G818" s="13">
        <v>50.81</v>
      </c>
      <c r="H818" s="13">
        <v>81.77</v>
      </c>
      <c r="I818" s="13">
        <v>383</v>
      </c>
      <c r="J818" s="129" t="s">
        <v>17</v>
      </c>
    </row>
    <row r="819" spans="1:10" x14ac:dyDescent="0.2">
      <c r="A819" s="128">
        <v>41164</v>
      </c>
      <c r="B819" s="105">
        <v>0.37361111111111112</v>
      </c>
      <c r="C819" s="1" t="s">
        <v>112</v>
      </c>
      <c r="D819" s="146" t="s">
        <v>98</v>
      </c>
      <c r="E819" s="146"/>
      <c r="F819" s="13">
        <v>8.8810000000000002</v>
      </c>
      <c r="G819" s="13">
        <v>50.38</v>
      </c>
      <c r="H819" s="13">
        <v>81.069999999999993</v>
      </c>
      <c r="I819" s="13">
        <v>251</v>
      </c>
      <c r="J819" s="129" t="s">
        <v>17</v>
      </c>
    </row>
    <row r="820" spans="1:10" x14ac:dyDescent="0.2">
      <c r="A820" s="128">
        <v>41164</v>
      </c>
      <c r="B820" s="105">
        <v>0.375</v>
      </c>
      <c r="C820" s="1" t="s">
        <v>81</v>
      </c>
      <c r="D820" s="1" t="s">
        <v>70</v>
      </c>
      <c r="E820" s="1"/>
      <c r="F820" s="13">
        <v>7.97</v>
      </c>
      <c r="G820" s="13">
        <v>56.13</v>
      </c>
      <c r="H820" s="13">
        <v>90.34</v>
      </c>
      <c r="I820" s="13">
        <v>287</v>
      </c>
      <c r="J820" s="129" t="s">
        <v>17</v>
      </c>
    </row>
    <row r="821" spans="1:10" x14ac:dyDescent="0.2">
      <c r="A821" s="128">
        <v>41164</v>
      </c>
      <c r="B821" s="13"/>
      <c r="C821" s="1" t="s">
        <v>109</v>
      </c>
      <c r="D821" s="1" t="s">
        <v>110</v>
      </c>
      <c r="E821" s="1"/>
      <c r="F821" s="13">
        <v>6.5419999999999998</v>
      </c>
      <c r="G821" s="13">
        <v>68.39</v>
      </c>
      <c r="H821" s="13">
        <v>110.06</v>
      </c>
      <c r="I821" s="13">
        <v>210</v>
      </c>
      <c r="J821" s="129" t="s">
        <v>17</v>
      </c>
    </row>
    <row r="822" spans="1:10" x14ac:dyDescent="0.2">
      <c r="A822" s="128">
        <v>41164</v>
      </c>
      <c r="B822" s="105">
        <v>0.77430555555555547</v>
      </c>
      <c r="C822" s="1" t="s">
        <v>78</v>
      </c>
      <c r="D822" s="1" t="s">
        <v>102</v>
      </c>
      <c r="E822" s="1"/>
      <c r="F822" s="13">
        <v>6.5640000000000001</v>
      </c>
      <c r="G822" s="13">
        <v>68.16</v>
      </c>
      <c r="H822" s="13">
        <v>109.69</v>
      </c>
      <c r="I822" s="13">
        <v>240</v>
      </c>
      <c r="J822" s="129" t="s">
        <v>17</v>
      </c>
    </row>
    <row r="823" spans="1:10" x14ac:dyDescent="0.2">
      <c r="A823" s="128">
        <v>41164</v>
      </c>
      <c r="B823" s="13"/>
      <c r="C823" s="1" t="s">
        <v>27</v>
      </c>
      <c r="D823" s="1" t="s">
        <v>108</v>
      </c>
      <c r="E823" s="1"/>
      <c r="F823" s="13">
        <v>6.6760000000000002</v>
      </c>
      <c r="G823" s="13">
        <v>67.010000000000005</v>
      </c>
      <c r="H823" s="13">
        <v>107.85</v>
      </c>
      <c r="I823" s="13">
        <v>181</v>
      </c>
      <c r="J823" s="129" t="s">
        <v>17</v>
      </c>
    </row>
    <row r="824" spans="1:10" x14ac:dyDescent="0.2">
      <c r="A824" s="128">
        <v>41164</v>
      </c>
      <c r="B824" s="105">
        <v>0.77638888888888891</v>
      </c>
      <c r="C824" s="1" t="s">
        <v>90</v>
      </c>
      <c r="D824" s="1" t="s">
        <v>91</v>
      </c>
      <c r="E824" s="1"/>
      <c r="F824" s="13">
        <v>6.4640000000000004</v>
      </c>
      <c r="G824" s="13">
        <v>69.209999999999994</v>
      </c>
      <c r="H824" s="13">
        <v>111.39</v>
      </c>
      <c r="I824" s="13">
        <v>184</v>
      </c>
      <c r="J824" s="129" t="s">
        <v>17</v>
      </c>
    </row>
    <row r="825" spans="1:10" x14ac:dyDescent="0.2">
      <c r="A825" s="128">
        <v>41164</v>
      </c>
      <c r="B825" s="105">
        <v>0.77916666666666667</v>
      </c>
      <c r="C825" s="1" t="s">
        <v>226</v>
      </c>
      <c r="D825" s="1" t="s">
        <v>77</v>
      </c>
      <c r="E825" s="1"/>
      <c r="F825" s="13">
        <v>6.2480000000000002</v>
      </c>
      <c r="G825" s="164">
        <v>71.61</v>
      </c>
      <c r="H825" s="164">
        <v>115.24</v>
      </c>
      <c r="I825" s="13">
        <v>143</v>
      </c>
      <c r="J825" s="129" t="s">
        <v>17</v>
      </c>
    </row>
    <row r="826" spans="1:10" x14ac:dyDescent="0.2">
      <c r="A826" s="128">
        <v>41164</v>
      </c>
      <c r="B826" s="105">
        <v>0.79166666666666663</v>
      </c>
      <c r="C826" s="1" t="s">
        <v>34</v>
      </c>
      <c r="D826" s="1" t="s">
        <v>59</v>
      </c>
      <c r="E826" s="1"/>
      <c r="F826" s="13">
        <v>5.782</v>
      </c>
      <c r="G826" s="13">
        <v>77.38</v>
      </c>
      <c r="H826" s="13">
        <v>124.52</v>
      </c>
      <c r="I826" s="13">
        <v>222</v>
      </c>
      <c r="J826" s="129" t="s">
        <v>17</v>
      </c>
    </row>
    <row r="827" spans="1:10" x14ac:dyDescent="0.2">
      <c r="A827" s="128">
        <v>41164</v>
      </c>
      <c r="B827" s="105">
        <v>0.79305555555555562</v>
      </c>
      <c r="C827" s="1" t="s">
        <v>67</v>
      </c>
      <c r="D827" s="1" t="s">
        <v>104</v>
      </c>
      <c r="E827" s="1"/>
      <c r="F827" s="13">
        <v>5.5839999999999996</v>
      </c>
      <c r="G827" s="13">
        <v>80.12</v>
      </c>
      <c r="H827" s="13">
        <v>128.94</v>
      </c>
      <c r="I827" s="13">
        <v>227</v>
      </c>
      <c r="J827" s="129" t="s">
        <v>17</v>
      </c>
    </row>
    <row r="828" spans="1:10" x14ac:dyDescent="0.2">
      <c r="A828" s="134">
        <v>41164</v>
      </c>
      <c r="B828" s="328">
        <v>0.7944444444444444</v>
      </c>
      <c r="C828" s="108" t="s">
        <v>39</v>
      </c>
      <c r="D828" s="108" t="s">
        <v>101</v>
      </c>
      <c r="E828" s="108"/>
      <c r="F828" s="345">
        <v>6.1479999999999997</v>
      </c>
      <c r="G828" s="345">
        <v>72.77</v>
      </c>
      <c r="H828" s="345">
        <v>117.11</v>
      </c>
      <c r="I828" s="345">
        <v>226</v>
      </c>
      <c r="J828" s="265" t="s">
        <v>17</v>
      </c>
    </row>
    <row r="829" spans="1:10" x14ac:dyDescent="0.2">
      <c r="A829" s="134">
        <v>41164</v>
      </c>
      <c r="B829" s="328">
        <v>0.79513888888888884</v>
      </c>
      <c r="C829" s="108" t="s">
        <v>24</v>
      </c>
      <c r="D829" s="108" t="s">
        <v>105</v>
      </c>
      <c r="E829" s="108"/>
      <c r="F829" s="345">
        <v>6.2050000000000001</v>
      </c>
      <c r="G829" s="345">
        <v>72.099999999999994</v>
      </c>
      <c r="H829" s="345">
        <v>116.04</v>
      </c>
      <c r="I829" s="345">
        <v>217</v>
      </c>
      <c r="J829" s="265" t="s">
        <v>17</v>
      </c>
    </row>
    <row r="830" spans="1:10" x14ac:dyDescent="0.2">
      <c r="A830" s="128">
        <v>41164</v>
      </c>
      <c r="B830" s="105">
        <v>0.79513888888888884</v>
      </c>
      <c r="C830" s="1" t="s">
        <v>30</v>
      </c>
      <c r="D830" s="1" t="s">
        <v>25</v>
      </c>
      <c r="E830" s="1"/>
      <c r="F830" s="13">
        <v>6.3819999999999997</v>
      </c>
      <c r="G830" s="165">
        <v>70.099999999999994</v>
      </c>
      <c r="H830" s="165">
        <v>112.82</v>
      </c>
      <c r="I830" s="13">
        <v>185</v>
      </c>
      <c r="J830" s="129" t="s">
        <v>17</v>
      </c>
    </row>
    <row r="831" spans="1:10" x14ac:dyDescent="0.2">
      <c r="A831" s="302">
        <v>41165</v>
      </c>
      <c r="B831" s="330">
        <v>0.30833333333333335</v>
      </c>
      <c r="C831" s="108" t="s">
        <v>99</v>
      </c>
      <c r="D831" s="108" t="s">
        <v>100</v>
      </c>
      <c r="E831" s="108"/>
      <c r="F831" s="350">
        <v>11.407999999999999</v>
      </c>
      <c r="G831" s="345">
        <v>39.22</v>
      </c>
      <c r="H831" s="345">
        <v>63.11</v>
      </c>
      <c r="I831" s="350">
        <v>84</v>
      </c>
      <c r="J831" s="265" t="s">
        <v>17</v>
      </c>
    </row>
    <row r="832" spans="1:10" x14ac:dyDescent="0.2">
      <c r="A832" s="302">
        <v>41165</v>
      </c>
      <c r="B832" s="330">
        <v>0.31319444444444444</v>
      </c>
      <c r="C832" s="108" t="s">
        <v>119</v>
      </c>
      <c r="D832" s="108" t="s">
        <v>75</v>
      </c>
      <c r="E832" s="108"/>
      <c r="F832" s="350">
        <v>7.476</v>
      </c>
      <c r="G832" s="345">
        <v>59.84</v>
      </c>
      <c r="H832" s="345">
        <v>96.31</v>
      </c>
      <c r="I832" s="350">
        <v>173</v>
      </c>
      <c r="J832" s="265" t="s">
        <v>17</v>
      </c>
    </row>
    <row r="833" spans="1:10" x14ac:dyDescent="0.2">
      <c r="A833" s="166">
        <v>41165</v>
      </c>
      <c r="B833" s="111">
        <v>0.31736111111111115</v>
      </c>
      <c r="C833" s="1" t="s">
        <v>107</v>
      </c>
      <c r="D833" s="1" t="s">
        <v>113</v>
      </c>
      <c r="E833" s="1"/>
      <c r="F833" s="106">
        <v>10.332000000000001</v>
      </c>
      <c r="G833" s="13">
        <v>43.3</v>
      </c>
      <c r="H833" s="13">
        <v>69.69</v>
      </c>
      <c r="I833" s="106">
        <v>357</v>
      </c>
      <c r="J833" s="129" t="s">
        <v>17</v>
      </c>
    </row>
    <row r="834" spans="1:10" x14ac:dyDescent="0.2">
      <c r="A834" s="166">
        <v>41165</v>
      </c>
      <c r="B834" s="111">
        <v>0.34791666666666665</v>
      </c>
      <c r="C834" s="1" t="s">
        <v>14</v>
      </c>
      <c r="D834" s="1" t="s">
        <v>66</v>
      </c>
      <c r="E834" s="1"/>
      <c r="F834" s="106">
        <v>7.61</v>
      </c>
      <c r="G834" s="13">
        <v>58.79</v>
      </c>
      <c r="H834" s="13">
        <v>94.61</v>
      </c>
      <c r="I834" s="106">
        <v>180</v>
      </c>
      <c r="J834" s="129" t="s">
        <v>17</v>
      </c>
    </row>
    <row r="835" spans="1:10" x14ac:dyDescent="0.2">
      <c r="A835" s="166">
        <v>41165</v>
      </c>
      <c r="B835" s="111">
        <v>0.3520833333333333</v>
      </c>
      <c r="C835" s="1" t="s">
        <v>112</v>
      </c>
      <c r="D835" s="146" t="s">
        <v>98</v>
      </c>
      <c r="E835" s="146"/>
      <c r="F835" s="106">
        <v>8.83</v>
      </c>
      <c r="G835" s="13">
        <v>50.67</v>
      </c>
      <c r="H835" s="13">
        <v>81.540000000000006</v>
      </c>
      <c r="I835" s="106">
        <v>175</v>
      </c>
      <c r="J835" s="129" t="s">
        <v>17</v>
      </c>
    </row>
    <row r="836" spans="1:10" x14ac:dyDescent="0.2">
      <c r="A836" s="166">
        <v>41165</v>
      </c>
      <c r="B836" s="111">
        <v>0.3527777777777778</v>
      </c>
      <c r="C836" s="1" t="s">
        <v>106</v>
      </c>
      <c r="D836" s="1" t="s">
        <v>70</v>
      </c>
      <c r="E836" s="1"/>
      <c r="F836" s="106">
        <v>8.2260000000000009</v>
      </c>
      <c r="G836" s="13">
        <v>54.39</v>
      </c>
      <c r="H836" s="13">
        <v>87.53</v>
      </c>
      <c r="I836" s="106">
        <v>247</v>
      </c>
      <c r="J836" s="129" t="s">
        <v>17</v>
      </c>
    </row>
    <row r="837" spans="1:10" x14ac:dyDescent="0.2">
      <c r="A837" s="302">
        <v>41165</v>
      </c>
      <c r="B837" s="330">
        <v>0.35416666666666669</v>
      </c>
      <c r="C837" s="108" t="s">
        <v>119</v>
      </c>
      <c r="D837" s="383" t="s">
        <v>75</v>
      </c>
      <c r="E837" s="383"/>
      <c r="F837" s="350">
        <v>6.7729999999999997</v>
      </c>
      <c r="G837" s="345">
        <v>66.05</v>
      </c>
      <c r="H837" s="345">
        <v>106.3</v>
      </c>
      <c r="I837" s="350">
        <v>230</v>
      </c>
      <c r="J837" s="265" t="s">
        <v>17</v>
      </c>
    </row>
    <row r="838" spans="1:10" x14ac:dyDescent="0.2">
      <c r="A838" s="302">
        <v>41165</v>
      </c>
      <c r="B838" s="330">
        <v>0.37013888888888885</v>
      </c>
      <c r="C838" s="108" t="s">
        <v>71</v>
      </c>
      <c r="D838" s="383" t="s">
        <v>72</v>
      </c>
      <c r="E838" s="383"/>
      <c r="F838" s="350">
        <v>7.6689999999999996</v>
      </c>
      <c r="G838" s="345">
        <v>58.34</v>
      </c>
      <c r="H838" s="345">
        <v>93.88</v>
      </c>
      <c r="I838" s="350">
        <v>0</v>
      </c>
      <c r="J838" s="265" t="s">
        <v>17</v>
      </c>
    </row>
    <row r="839" spans="1:10" x14ac:dyDescent="0.2">
      <c r="A839" s="166">
        <v>41165</v>
      </c>
      <c r="B839" s="111">
        <v>0.37361111111111112</v>
      </c>
      <c r="C839" s="1" t="s">
        <v>114</v>
      </c>
      <c r="D839" s="1" t="s">
        <v>120</v>
      </c>
      <c r="E839" s="1"/>
      <c r="F839" s="106">
        <v>8.2620000000000005</v>
      </c>
      <c r="G839" s="13">
        <v>54.15</v>
      </c>
      <c r="H839" s="13">
        <v>87.15</v>
      </c>
      <c r="I839" s="106">
        <v>312</v>
      </c>
      <c r="J839" s="129" t="s">
        <v>17</v>
      </c>
    </row>
    <row r="840" spans="1:10" x14ac:dyDescent="0.2">
      <c r="A840" s="166">
        <v>41165</v>
      </c>
      <c r="B840" s="105">
        <v>0.38680555555555557</v>
      </c>
      <c r="C840" s="1" t="s">
        <v>36</v>
      </c>
      <c r="D840" s="1" t="s">
        <v>66</v>
      </c>
      <c r="E840" s="1"/>
      <c r="F840" s="13">
        <v>7.9880000000000004</v>
      </c>
      <c r="G840" s="13">
        <v>56.01</v>
      </c>
      <c r="H840" s="13">
        <v>90.14</v>
      </c>
      <c r="I840" s="13">
        <v>323</v>
      </c>
      <c r="J840" s="129" t="s">
        <v>17</v>
      </c>
    </row>
    <row r="841" spans="1:10" x14ac:dyDescent="0.2">
      <c r="A841" s="166">
        <v>41165</v>
      </c>
      <c r="B841" s="105">
        <v>0.3888888888888889</v>
      </c>
      <c r="C841" s="1" t="s">
        <v>97</v>
      </c>
      <c r="D841" s="146" t="s">
        <v>98</v>
      </c>
      <c r="E841" s="146"/>
      <c r="F841" s="106">
        <v>9.3490000000000002</v>
      </c>
      <c r="G841" s="13">
        <v>47.85</v>
      </c>
      <c r="H841" s="13">
        <v>77.010000000000005</v>
      </c>
      <c r="I841" s="106">
        <v>300</v>
      </c>
      <c r="J841" s="129" t="s">
        <v>17</v>
      </c>
    </row>
    <row r="842" spans="1:10" x14ac:dyDescent="0.2">
      <c r="A842" s="166">
        <v>41165</v>
      </c>
      <c r="B842" s="13" t="s">
        <v>229</v>
      </c>
      <c r="C842" s="1" t="s">
        <v>69</v>
      </c>
      <c r="D842" s="1" t="s">
        <v>70</v>
      </c>
      <c r="E842" s="1"/>
      <c r="F842" s="106">
        <v>7.5140000000000002</v>
      </c>
      <c r="G842" s="13">
        <v>59.54</v>
      </c>
      <c r="H842" s="13">
        <v>95.82</v>
      </c>
      <c r="I842" s="106">
        <v>327</v>
      </c>
      <c r="J842" s="129" t="s">
        <v>17</v>
      </c>
    </row>
    <row r="843" spans="1:10" x14ac:dyDescent="0.2">
      <c r="A843" s="302">
        <v>41165</v>
      </c>
      <c r="B843" s="330">
        <v>0.39027777777777778</v>
      </c>
      <c r="C843" s="108" t="s">
        <v>58</v>
      </c>
      <c r="D843" s="108" t="s">
        <v>121</v>
      </c>
      <c r="E843" s="108"/>
      <c r="F843" s="350">
        <v>6.0579999999999998</v>
      </c>
      <c r="G843" s="345">
        <v>73.849999999999994</v>
      </c>
      <c r="H843" s="345">
        <v>118.85</v>
      </c>
      <c r="I843" s="350">
        <v>273</v>
      </c>
      <c r="J843" s="265" t="s">
        <v>17</v>
      </c>
    </row>
    <row r="844" spans="1:10" x14ac:dyDescent="0.2">
      <c r="A844" s="302">
        <v>41165</v>
      </c>
      <c r="B844" s="328">
        <v>0.3923611111111111</v>
      </c>
      <c r="C844" s="108" t="s">
        <v>116</v>
      </c>
      <c r="D844" s="108" t="s">
        <v>117</v>
      </c>
      <c r="E844" s="108"/>
      <c r="F844" s="350">
        <v>9.6229999999999993</v>
      </c>
      <c r="G844" s="345">
        <v>46.49</v>
      </c>
      <c r="H844" s="345">
        <v>74.819999999999993</v>
      </c>
      <c r="I844" s="350">
        <v>251</v>
      </c>
      <c r="J844" s="265" t="s">
        <v>17</v>
      </c>
    </row>
    <row r="845" spans="1:10" x14ac:dyDescent="0.2">
      <c r="A845" s="166">
        <v>41165</v>
      </c>
      <c r="B845" s="105">
        <v>0.74583333333333324</v>
      </c>
      <c r="C845" s="1" t="s">
        <v>71</v>
      </c>
      <c r="D845" s="1" t="s">
        <v>72</v>
      </c>
      <c r="E845" s="1"/>
      <c r="F845" s="13">
        <v>7.2430000000000003</v>
      </c>
      <c r="G845" s="13">
        <v>61.77</v>
      </c>
      <c r="H845" s="13">
        <v>99.41</v>
      </c>
      <c r="I845" s="13">
        <v>284</v>
      </c>
      <c r="J845" s="129" t="s">
        <v>17</v>
      </c>
    </row>
    <row r="846" spans="1:10" x14ac:dyDescent="0.2">
      <c r="A846" s="166">
        <v>41165</v>
      </c>
      <c r="B846" s="105">
        <v>0.7680555555555556</v>
      </c>
      <c r="C846" s="1" t="s">
        <v>122</v>
      </c>
      <c r="D846" s="1" t="s">
        <v>77</v>
      </c>
      <c r="E846" s="1"/>
      <c r="F846" s="13">
        <v>6.1909999999999998</v>
      </c>
      <c r="G846" s="164">
        <v>72.260000000000005</v>
      </c>
      <c r="H846" s="164">
        <v>116.3</v>
      </c>
      <c r="I846" s="13">
        <v>311</v>
      </c>
      <c r="J846" s="129" t="s">
        <v>17</v>
      </c>
    </row>
    <row r="847" spans="1:10" x14ac:dyDescent="0.2">
      <c r="A847" s="302">
        <v>41165</v>
      </c>
      <c r="B847" s="328">
        <v>0.76944444444444438</v>
      </c>
      <c r="C847" s="108" t="s">
        <v>80</v>
      </c>
      <c r="D847" s="108" t="s">
        <v>70</v>
      </c>
      <c r="E847" s="108"/>
      <c r="F847" s="345">
        <v>7.6989999999999998</v>
      </c>
      <c r="G847" s="345">
        <v>58.11</v>
      </c>
      <c r="H847" s="345">
        <v>93.52</v>
      </c>
      <c r="I847" s="345">
        <v>261</v>
      </c>
      <c r="J847" s="265" t="s">
        <v>17</v>
      </c>
    </row>
    <row r="848" spans="1:10" x14ac:dyDescent="0.2">
      <c r="A848" s="302">
        <v>41165</v>
      </c>
      <c r="B848" s="328">
        <v>0.78333333333333333</v>
      </c>
      <c r="C848" s="108" t="s">
        <v>39</v>
      </c>
      <c r="D848" s="108" t="s">
        <v>49</v>
      </c>
      <c r="E848" s="108"/>
      <c r="F848" s="345">
        <v>6.1210000000000004</v>
      </c>
      <c r="G848" s="345">
        <v>73.09</v>
      </c>
      <c r="H848" s="345">
        <v>117.63</v>
      </c>
      <c r="I848" s="345">
        <v>181</v>
      </c>
      <c r="J848" s="265" t="s">
        <v>17</v>
      </c>
    </row>
    <row r="849" spans="1:10" x14ac:dyDescent="0.2">
      <c r="A849" s="166">
        <v>41165</v>
      </c>
      <c r="B849" s="105">
        <v>0.78472222222222221</v>
      </c>
      <c r="C849" s="1" t="s">
        <v>24</v>
      </c>
      <c r="D849" s="1" t="s">
        <v>105</v>
      </c>
      <c r="E849" s="1"/>
      <c r="F849" s="13">
        <v>6.1689999999999996</v>
      </c>
      <c r="G849" s="13">
        <v>72.52</v>
      </c>
      <c r="H849" s="13">
        <v>116.71</v>
      </c>
      <c r="I849" s="13">
        <v>242</v>
      </c>
      <c r="J849" s="129" t="s">
        <v>17</v>
      </c>
    </row>
    <row r="850" spans="1:10" x14ac:dyDescent="0.2">
      <c r="A850" s="166">
        <v>41165</v>
      </c>
      <c r="B850" s="105">
        <v>0.78541666666666676</v>
      </c>
      <c r="C850" s="1" t="s">
        <v>30</v>
      </c>
      <c r="D850" s="1" t="s">
        <v>25</v>
      </c>
      <c r="E850" s="1"/>
      <c r="F850" s="13">
        <v>6.3250000000000002</v>
      </c>
      <c r="G850" s="13">
        <v>70.73</v>
      </c>
      <c r="H850" s="13">
        <v>113.83</v>
      </c>
      <c r="I850" s="13">
        <v>248</v>
      </c>
      <c r="J850" s="129" t="s">
        <v>17</v>
      </c>
    </row>
    <row r="851" spans="1:10" x14ac:dyDescent="0.2">
      <c r="A851" s="166">
        <v>41165</v>
      </c>
      <c r="B851" s="13" t="s">
        <v>645</v>
      </c>
      <c r="C851" s="1" t="s">
        <v>67</v>
      </c>
      <c r="D851" s="1" t="s">
        <v>104</v>
      </c>
      <c r="E851" s="1"/>
      <c r="F851" s="13">
        <v>5.633</v>
      </c>
      <c r="G851" s="13">
        <v>79.42</v>
      </c>
      <c r="H851" s="13">
        <v>127.82</v>
      </c>
      <c r="I851" s="13">
        <v>246</v>
      </c>
      <c r="J851" s="129" t="s">
        <v>17</v>
      </c>
    </row>
    <row r="852" spans="1:10" x14ac:dyDescent="0.2">
      <c r="A852" s="166">
        <v>41165</v>
      </c>
      <c r="B852" s="13" t="s">
        <v>645</v>
      </c>
      <c r="C852" s="1" t="s">
        <v>90</v>
      </c>
      <c r="D852" s="1" t="s">
        <v>91</v>
      </c>
      <c r="E852" s="1"/>
      <c r="F852" s="13">
        <v>6.3609999999999998</v>
      </c>
      <c r="G852" s="13">
        <v>70.33</v>
      </c>
      <c r="H852" s="13">
        <v>113.19</v>
      </c>
      <c r="I852" s="13">
        <v>225</v>
      </c>
      <c r="J852" s="129" t="s">
        <v>17</v>
      </c>
    </row>
    <row r="853" spans="1:10" x14ac:dyDescent="0.2">
      <c r="A853" s="128">
        <v>41166</v>
      </c>
      <c r="B853" s="105">
        <v>0.3888888888888889</v>
      </c>
      <c r="C853" s="1" t="s">
        <v>97</v>
      </c>
      <c r="D853" s="146" t="s">
        <v>98</v>
      </c>
      <c r="E853" s="146"/>
      <c r="F853" s="106">
        <v>11.153</v>
      </c>
      <c r="G853" s="13">
        <v>40.11</v>
      </c>
      <c r="H853" s="13">
        <v>64.56</v>
      </c>
      <c r="I853" s="106">
        <v>257</v>
      </c>
      <c r="J853" s="129" t="s">
        <v>17</v>
      </c>
    </row>
    <row r="854" spans="1:10" x14ac:dyDescent="0.2">
      <c r="A854" s="128">
        <v>41166</v>
      </c>
      <c r="B854" s="105">
        <v>0.3888888888888889</v>
      </c>
      <c r="C854" s="1" t="s">
        <v>81</v>
      </c>
      <c r="D854" s="1" t="s">
        <v>70</v>
      </c>
      <c r="E854" s="1"/>
      <c r="F854" s="106">
        <v>7.758</v>
      </c>
      <c r="G854" s="13">
        <v>57.67</v>
      </c>
      <c r="H854" s="13">
        <v>92.81</v>
      </c>
      <c r="I854" s="106">
        <v>249</v>
      </c>
      <c r="J854" s="129" t="s">
        <v>17</v>
      </c>
    </row>
    <row r="855" spans="1:10" x14ac:dyDescent="0.2">
      <c r="A855" s="128">
        <v>41166</v>
      </c>
      <c r="B855" s="105">
        <v>0.3888888888888889</v>
      </c>
      <c r="C855" s="1" t="s">
        <v>116</v>
      </c>
      <c r="D855" s="1" t="s">
        <v>117</v>
      </c>
      <c r="E855" s="1"/>
      <c r="F855" s="106">
        <v>10.032</v>
      </c>
      <c r="G855" s="13">
        <v>44.6</v>
      </c>
      <c r="H855" s="13">
        <v>71.77</v>
      </c>
      <c r="I855" s="106">
        <v>282</v>
      </c>
      <c r="J855" s="129" t="s">
        <v>17</v>
      </c>
    </row>
    <row r="856" spans="1:10" x14ac:dyDescent="0.2">
      <c r="A856" s="166">
        <v>41166</v>
      </c>
      <c r="B856" s="139">
        <v>0.7631944444444444</v>
      </c>
      <c r="C856" s="1" t="s">
        <v>109</v>
      </c>
      <c r="D856" s="1" t="s">
        <v>110</v>
      </c>
      <c r="E856" s="1"/>
      <c r="F856" s="13">
        <v>6.3159999999999998</v>
      </c>
      <c r="G856" s="13">
        <v>70.83</v>
      </c>
      <c r="H856" s="13">
        <v>114</v>
      </c>
      <c r="I856" s="140">
        <v>310</v>
      </c>
      <c r="J856" s="129" t="s">
        <v>17</v>
      </c>
    </row>
    <row r="857" spans="1:10" x14ac:dyDescent="0.2">
      <c r="A857" s="166">
        <v>41166</v>
      </c>
      <c r="B857" s="139">
        <v>0.76388888888888884</v>
      </c>
      <c r="C857" s="1" t="s">
        <v>90</v>
      </c>
      <c r="D857" s="1" t="s">
        <v>91</v>
      </c>
      <c r="E857" s="1"/>
      <c r="F857" s="13">
        <v>9.4239999999999995</v>
      </c>
      <c r="G857" s="13">
        <v>47.47</v>
      </c>
      <c r="H857" s="13">
        <v>76.400000000000006</v>
      </c>
      <c r="I857" s="140">
        <v>236</v>
      </c>
      <c r="J857" s="129" t="s">
        <v>17</v>
      </c>
    </row>
    <row r="858" spans="1:10" x14ac:dyDescent="0.2">
      <c r="A858" s="166">
        <v>41166</v>
      </c>
      <c r="B858" s="1"/>
      <c r="C858" s="1" t="s">
        <v>80</v>
      </c>
      <c r="D858" s="1" t="s">
        <v>70</v>
      </c>
      <c r="E858" s="1"/>
      <c r="F858" s="13">
        <v>6.5709999999999997</v>
      </c>
      <c r="G858" s="13">
        <v>68.09</v>
      </c>
      <c r="H858" s="13">
        <v>109.57</v>
      </c>
      <c r="I858" s="140">
        <v>234</v>
      </c>
      <c r="J858" s="129" t="s">
        <v>17</v>
      </c>
    </row>
    <row r="859" spans="1:10" x14ac:dyDescent="0.2">
      <c r="A859" s="302">
        <v>41166</v>
      </c>
      <c r="B859" s="108"/>
      <c r="C859" s="108" t="s">
        <v>27</v>
      </c>
      <c r="D859" s="108" t="s">
        <v>108</v>
      </c>
      <c r="E859" s="108"/>
      <c r="F859" s="345">
        <v>6.367</v>
      </c>
      <c r="G859" s="345">
        <v>70.27</v>
      </c>
      <c r="H859" s="345">
        <v>113.08</v>
      </c>
      <c r="I859" s="409">
        <v>295</v>
      </c>
      <c r="J859" s="265" t="s">
        <v>17</v>
      </c>
    </row>
    <row r="860" spans="1:10" x14ac:dyDescent="0.2">
      <c r="A860" s="302">
        <v>41166</v>
      </c>
      <c r="B860" s="108"/>
      <c r="C860" s="108" t="s">
        <v>30</v>
      </c>
      <c r="D860" s="108" t="s">
        <v>25</v>
      </c>
      <c r="E860" s="108"/>
      <c r="F860" s="345">
        <v>6.2320000000000002</v>
      </c>
      <c r="G860" s="420">
        <v>71.790000000000006</v>
      </c>
      <c r="H860" s="420">
        <v>115.53</v>
      </c>
      <c r="I860" s="409">
        <v>241</v>
      </c>
      <c r="J860" s="265" t="s">
        <v>17</v>
      </c>
    </row>
    <row r="861" spans="1:10" x14ac:dyDescent="0.2">
      <c r="A861" s="166">
        <v>41166</v>
      </c>
      <c r="B861" s="1"/>
      <c r="C861" s="1" t="s">
        <v>34</v>
      </c>
      <c r="D861" s="1" t="s">
        <v>59</v>
      </c>
      <c r="E861" s="1"/>
      <c r="F861" s="13" t="s">
        <v>232</v>
      </c>
      <c r="G861" s="13" t="s">
        <v>165</v>
      </c>
      <c r="H861" s="13" t="s">
        <v>165</v>
      </c>
      <c r="I861" s="140">
        <v>197</v>
      </c>
      <c r="J861" s="129" t="s">
        <v>17</v>
      </c>
    </row>
    <row r="862" spans="1:10" x14ac:dyDescent="0.2">
      <c r="A862" s="166">
        <v>41166</v>
      </c>
      <c r="B862" s="1"/>
      <c r="C862" s="1" t="s">
        <v>39</v>
      </c>
      <c r="D862" s="1" t="s">
        <v>49</v>
      </c>
      <c r="E862" s="1"/>
      <c r="F862" s="13">
        <v>6.1050000000000004</v>
      </c>
      <c r="G862" s="13">
        <v>73.28</v>
      </c>
      <c r="H862" s="13">
        <v>117.94</v>
      </c>
      <c r="I862" s="140">
        <v>216</v>
      </c>
      <c r="J862" s="129" t="s">
        <v>17</v>
      </c>
    </row>
    <row r="863" spans="1:10" x14ac:dyDescent="0.2">
      <c r="A863" s="166">
        <v>41166</v>
      </c>
      <c r="B863" s="1"/>
      <c r="C863" s="1" t="s">
        <v>73</v>
      </c>
      <c r="D863" s="1" t="s">
        <v>104</v>
      </c>
      <c r="E863" s="1"/>
      <c r="F863" s="13">
        <v>5.6929999999999996</v>
      </c>
      <c r="G863" s="13">
        <v>78.59</v>
      </c>
      <c r="H863" s="13">
        <v>126.47</v>
      </c>
      <c r="I863" s="140">
        <v>214</v>
      </c>
      <c r="J863" s="129" t="s">
        <v>17</v>
      </c>
    </row>
    <row r="864" spans="1:10" x14ac:dyDescent="0.2">
      <c r="A864" s="166">
        <v>41166</v>
      </c>
      <c r="B864" s="1"/>
      <c r="C864" s="1" t="s">
        <v>122</v>
      </c>
      <c r="D864" s="1" t="s">
        <v>77</v>
      </c>
      <c r="E864" s="1"/>
      <c r="F864" s="13">
        <v>6.1219999999999999</v>
      </c>
      <c r="G864" s="164">
        <v>73.08</v>
      </c>
      <c r="H864" s="164">
        <v>117.61</v>
      </c>
      <c r="I864" s="140">
        <v>233</v>
      </c>
      <c r="J864" s="129" t="s">
        <v>17</v>
      </c>
    </row>
    <row r="865" spans="1:10" x14ac:dyDescent="0.2">
      <c r="A865" s="166">
        <v>41166</v>
      </c>
      <c r="B865" s="1"/>
      <c r="C865" s="1" t="s">
        <v>78</v>
      </c>
      <c r="D865" s="1" t="s">
        <v>102</v>
      </c>
      <c r="E865" s="1"/>
      <c r="F865" s="13">
        <v>6.3639999999999999</v>
      </c>
      <c r="G865" s="13">
        <v>70.3</v>
      </c>
      <c r="H865" s="13">
        <v>113.14</v>
      </c>
      <c r="I865" s="140">
        <v>262</v>
      </c>
      <c r="J865" s="129" t="s">
        <v>17</v>
      </c>
    </row>
    <row r="866" spans="1:10" x14ac:dyDescent="0.2">
      <c r="A866" s="166">
        <v>41167</v>
      </c>
      <c r="B866" s="105">
        <v>0.28611111111111115</v>
      </c>
      <c r="C866" s="1" t="s">
        <v>123</v>
      </c>
      <c r="D866" s="1" t="s">
        <v>124</v>
      </c>
      <c r="E866" s="1"/>
      <c r="F866" s="13">
        <v>5.6459999999999999</v>
      </c>
      <c r="G866" s="13">
        <v>79.239999999999995</v>
      </c>
      <c r="H866" s="13">
        <v>127.52</v>
      </c>
      <c r="I866" s="13">
        <v>298</v>
      </c>
      <c r="J866" s="129" t="s">
        <v>17</v>
      </c>
    </row>
    <row r="867" spans="1:10" x14ac:dyDescent="0.2">
      <c r="A867" s="166">
        <v>41167</v>
      </c>
      <c r="B867" s="105">
        <v>0.28680555555555554</v>
      </c>
      <c r="C867" s="1" t="s">
        <v>39</v>
      </c>
      <c r="D867" s="1" t="s">
        <v>49</v>
      </c>
      <c r="E867" s="1"/>
      <c r="F867" s="13">
        <v>6.2350000000000003</v>
      </c>
      <c r="G867" s="13">
        <v>71.75</v>
      </c>
      <c r="H867" s="13">
        <v>115.48</v>
      </c>
      <c r="I867" s="13">
        <v>309</v>
      </c>
      <c r="J867" s="129" t="s">
        <v>17</v>
      </c>
    </row>
    <row r="868" spans="1:10" x14ac:dyDescent="0.2">
      <c r="A868" s="166">
        <v>41167</v>
      </c>
      <c r="B868" s="105">
        <v>0.28750000000000003</v>
      </c>
      <c r="C868" s="1" t="s">
        <v>125</v>
      </c>
      <c r="D868" s="1" t="s">
        <v>59</v>
      </c>
      <c r="E868" s="1"/>
      <c r="F868" s="13">
        <v>5.9039999999999999</v>
      </c>
      <c r="G868" s="13">
        <v>75.78</v>
      </c>
      <c r="H868" s="13">
        <v>121.95</v>
      </c>
      <c r="I868" s="13">
        <v>248</v>
      </c>
      <c r="J868" s="129" t="s">
        <v>17</v>
      </c>
    </row>
    <row r="869" spans="1:10" ht="13.5" thickBot="1" x14ac:dyDescent="0.25">
      <c r="A869" s="141">
        <v>40798</v>
      </c>
      <c r="B869" s="170"/>
      <c r="C869" s="6" t="s">
        <v>126</v>
      </c>
      <c r="D869" s="6" t="s">
        <v>93</v>
      </c>
      <c r="E869" s="6"/>
      <c r="F869" s="170">
        <v>11.064</v>
      </c>
      <c r="G869" s="170">
        <v>40.44</v>
      </c>
      <c r="H869" s="170">
        <v>65</v>
      </c>
      <c r="I869" s="170">
        <v>294</v>
      </c>
      <c r="J869" s="171" t="s">
        <v>127</v>
      </c>
    </row>
    <row r="870" spans="1:10" x14ac:dyDescent="0.2">
      <c r="A870" s="296">
        <v>40798</v>
      </c>
      <c r="B870" s="351"/>
      <c r="C870" s="156" t="s">
        <v>128</v>
      </c>
      <c r="D870" s="156" t="s">
        <v>93</v>
      </c>
      <c r="E870" s="156"/>
      <c r="F870" s="351">
        <v>10.077</v>
      </c>
      <c r="G870" s="351">
        <v>44.4</v>
      </c>
      <c r="H870" s="351">
        <v>71.45</v>
      </c>
      <c r="I870" s="351">
        <v>291</v>
      </c>
      <c r="J870" s="351" t="s">
        <v>127</v>
      </c>
    </row>
    <row r="871" spans="1:10" x14ac:dyDescent="0.2">
      <c r="A871" s="128">
        <v>40798</v>
      </c>
      <c r="B871" s="13"/>
      <c r="C871" s="1" t="s">
        <v>133</v>
      </c>
      <c r="D871" s="1" t="s">
        <v>134</v>
      </c>
      <c r="E871" s="1"/>
      <c r="F871" s="13">
        <v>7.2590000000000003</v>
      </c>
      <c r="G871" s="13">
        <v>61.63</v>
      </c>
      <c r="H871" s="13">
        <v>99.19</v>
      </c>
      <c r="I871" s="13">
        <v>196</v>
      </c>
      <c r="J871" s="129" t="s">
        <v>127</v>
      </c>
    </row>
    <row r="872" spans="1:10" x14ac:dyDescent="0.2">
      <c r="A872" s="128">
        <v>40799</v>
      </c>
      <c r="B872" s="13"/>
      <c r="C872" s="1" t="s">
        <v>138</v>
      </c>
      <c r="D872" s="1" t="s">
        <v>139</v>
      </c>
      <c r="E872" s="1"/>
      <c r="F872" s="13">
        <v>7.2910000000000004</v>
      </c>
      <c r="G872" s="13">
        <v>61.36</v>
      </c>
      <c r="H872" s="13">
        <v>98.75</v>
      </c>
      <c r="I872" s="13">
        <v>322</v>
      </c>
      <c r="J872" s="129" t="s">
        <v>127</v>
      </c>
    </row>
    <row r="873" spans="1:10" x14ac:dyDescent="0.2">
      <c r="A873" s="128">
        <v>40799</v>
      </c>
      <c r="B873" s="13"/>
      <c r="C873" s="1" t="s">
        <v>144</v>
      </c>
      <c r="D873" s="1" t="s">
        <v>129</v>
      </c>
      <c r="E873" s="1"/>
      <c r="F873" s="13">
        <v>7.8769999999999998</v>
      </c>
      <c r="G873" s="13">
        <v>56.8</v>
      </c>
      <c r="H873" s="13">
        <v>91.41</v>
      </c>
      <c r="I873" s="13">
        <v>306</v>
      </c>
      <c r="J873" s="129" t="s">
        <v>127</v>
      </c>
    </row>
    <row r="874" spans="1:10" x14ac:dyDescent="0.2">
      <c r="A874" s="128">
        <v>40799</v>
      </c>
      <c r="B874" s="13"/>
      <c r="C874" s="1" t="s">
        <v>259</v>
      </c>
      <c r="D874" s="1" t="s">
        <v>93</v>
      </c>
      <c r="E874" s="1"/>
      <c r="F874" s="13" t="s">
        <v>165</v>
      </c>
      <c r="G874" s="13" t="s">
        <v>165</v>
      </c>
      <c r="H874" s="13" t="s">
        <v>260</v>
      </c>
      <c r="I874" s="13" t="s">
        <v>165</v>
      </c>
      <c r="J874" s="129" t="s">
        <v>127</v>
      </c>
    </row>
    <row r="875" spans="1:10" x14ac:dyDescent="0.2">
      <c r="A875" s="128">
        <v>40799</v>
      </c>
      <c r="B875" s="13"/>
      <c r="C875" s="1" t="s">
        <v>111</v>
      </c>
      <c r="D875" s="1" t="s">
        <v>84</v>
      </c>
      <c r="E875" s="1"/>
      <c r="F875" s="13">
        <v>6.5250000000000004</v>
      </c>
      <c r="G875" s="13">
        <v>68.569999999999993</v>
      </c>
      <c r="H875" s="13">
        <v>110.35</v>
      </c>
      <c r="I875" s="13">
        <v>308</v>
      </c>
      <c r="J875" s="129" t="s">
        <v>127</v>
      </c>
    </row>
    <row r="876" spans="1:10" x14ac:dyDescent="0.2">
      <c r="A876" s="128">
        <v>40799</v>
      </c>
      <c r="B876" s="105">
        <v>0.41666666666666669</v>
      </c>
      <c r="C876" s="1" t="s">
        <v>133</v>
      </c>
      <c r="D876" s="1" t="s">
        <v>134</v>
      </c>
      <c r="E876" s="1"/>
      <c r="F876" s="13">
        <v>6.5149999999999997</v>
      </c>
      <c r="G876" s="13">
        <v>68.67</v>
      </c>
      <c r="H876" s="13">
        <v>110.51</v>
      </c>
      <c r="I876" s="13">
        <v>258</v>
      </c>
      <c r="J876" s="129" t="s">
        <v>127</v>
      </c>
    </row>
    <row r="877" spans="1:10" x14ac:dyDescent="0.2">
      <c r="A877" s="128">
        <v>40799</v>
      </c>
      <c r="B877" s="13"/>
      <c r="C877" s="1" t="s">
        <v>140</v>
      </c>
      <c r="D877" s="1" t="s">
        <v>141</v>
      </c>
      <c r="E877" s="1"/>
      <c r="F877" s="13">
        <v>9.7949999999999999</v>
      </c>
      <c r="G877" s="25">
        <v>45.68</v>
      </c>
      <c r="H877" s="13">
        <v>73.510000000000005</v>
      </c>
      <c r="I877" s="13">
        <v>171</v>
      </c>
      <c r="J877" s="129" t="s">
        <v>127</v>
      </c>
    </row>
    <row r="878" spans="1:10" x14ac:dyDescent="0.2">
      <c r="A878" s="128">
        <v>40799</v>
      </c>
      <c r="B878" s="13"/>
      <c r="C878" s="1" t="s">
        <v>92</v>
      </c>
      <c r="D878" s="1" t="s">
        <v>93</v>
      </c>
      <c r="E878" s="1"/>
      <c r="F878" s="13">
        <v>8.327</v>
      </c>
      <c r="G878" s="13">
        <v>53.73</v>
      </c>
      <c r="H878" s="13">
        <v>86.47</v>
      </c>
      <c r="I878" s="13">
        <v>101</v>
      </c>
      <c r="J878" s="129" t="s">
        <v>127</v>
      </c>
    </row>
    <row r="879" spans="1:10" x14ac:dyDescent="0.2">
      <c r="A879" s="128">
        <v>40799</v>
      </c>
      <c r="B879" s="13"/>
      <c r="C879" s="1" t="s">
        <v>39</v>
      </c>
      <c r="D879" s="1" t="s">
        <v>132</v>
      </c>
      <c r="E879" s="1"/>
      <c r="F879" s="13">
        <v>7.3490000000000002</v>
      </c>
      <c r="G879" s="13">
        <v>60.88</v>
      </c>
      <c r="H879" s="13">
        <v>97.97</v>
      </c>
      <c r="I879" s="13">
        <v>2</v>
      </c>
      <c r="J879" s="129" t="s">
        <v>127</v>
      </c>
    </row>
    <row r="880" spans="1:10" x14ac:dyDescent="0.2">
      <c r="A880" s="128">
        <v>40799</v>
      </c>
      <c r="B880" s="13"/>
      <c r="C880" s="1" t="s">
        <v>138</v>
      </c>
      <c r="D880" s="1" t="s">
        <v>59</v>
      </c>
      <c r="E880" s="1"/>
      <c r="F880" s="13">
        <v>6.9550000000000001</v>
      </c>
      <c r="G880" s="13">
        <v>66.34</v>
      </c>
      <c r="H880" s="13">
        <v>103.52</v>
      </c>
      <c r="I880" s="13">
        <v>237</v>
      </c>
      <c r="J880" s="129" t="s">
        <v>127</v>
      </c>
    </row>
    <row r="881" spans="1:10" x14ac:dyDescent="0.2">
      <c r="A881" s="128">
        <v>40799</v>
      </c>
      <c r="B881" s="13"/>
      <c r="C881" s="1" t="s">
        <v>36</v>
      </c>
      <c r="D881" s="1" t="s">
        <v>70</v>
      </c>
      <c r="E881" s="1"/>
      <c r="F881" s="13">
        <v>6.7439999999999998</v>
      </c>
      <c r="G881" s="13">
        <v>66.34</v>
      </c>
      <c r="H881" s="13">
        <v>106.76</v>
      </c>
      <c r="I881" s="13">
        <v>162</v>
      </c>
      <c r="J881" s="129" t="s">
        <v>127</v>
      </c>
    </row>
    <row r="882" spans="1:10" x14ac:dyDescent="0.2">
      <c r="A882" s="128">
        <v>40799</v>
      </c>
      <c r="B882" s="13"/>
      <c r="C882" s="1" t="s">
        <v>111</v>
      </c>
      <c r="D882" s="1" t="s">
        <v>84</v>
      </c>
      <c r="E882" s="1"/>
      <c r="F882" s="13">
        <v>6.431</v>
      </c>
      <c r="G882" s="13">
        <v>69.569999999999993</v>
      </c>
      <c r="H882" s="13">
        <v>111.96</v>
      </c>
      <c r="I882" s="13">
        <v>82</v>
      </c>
      <c r="J882" s="129" t="s">
        <v>127</v>
      </c>
    </row>
    <row r="883" spans="1:10" x14ac:dyDescent="0.2">
      <c r="A883" s="128">
        <v>40799</v>
      </c>
      <c r="B883" s="1"/>
      <c r="C883" s="1" t="s">
        <v>14</v>
      </c>
      <c r="D883" s="1" t="s">
        <v>70</v>
      </c>
      <c r="E883" s="1"/>
      <c r="F883" s="1">
        <v>6.2889999999999997</v>
      </c>
      <c r="G883" s="1">
        <v>71.14</v>
      </c>
      <c r="H883" s="1">
        <v>114.49</v>
      </c>
      <c r="I883" s="1">
        <v>0</v>
      </c>
      <c r="J883" s="129" t="s">
        <v>127</v>
      </c>
    </row>
    <row r="884" spans="1:10" x14ac:dyDescent="0.2">
      <c r="A884" s="128">
        <v>40799</v>
      </c>
      <c r="B884" s="1"/>
      <c r="C884" s="1" t="s">
        <v>94</v>
      </c>
      <c r="D884" s="1" t="s">
        <v>95</v>
      </c>
      <c r="E884" s="1"/>
      <c r="F884" s="1">
        <v>6.242</v>
      </c>
      <c r="G884" s="1">
        <v>71.67</v>
      </c>
      <c r="H884" s="1">
        <v>115.35</v>
      </c>
      <c r="I884" s="1">
        <v>171</v>
      </c>
      <c r="J884" s="129" t="s">
        <v>127</v>
      </c>
    </row>
    <row r="885" spans="1:10" ht="13.5" thickBot="1" x14ac:dyDescent="0.25">
      <c r="A885" s="130">
        <v>40799</v>
      </c>
      <c r="B885" s="99"/>
      <c r="C885" s="99" t="s">
        <v>145</v>
      </c>
      <c r="D885" s="99" t="s">
        <v>136</v>
      </c>
      <c r="E885" s="99"/>
      <c r="F885" s="99">
        <v>5.5990000000000002</v>
      </c>
      <c r="G885" s="99">
        <v>79.91</v>
      </c>
      <c r="H885" s="99">
        <v>128.59</v>
      </c>
      <c r="I885" s="99">
        <v>73</v>
      </c>
      <c r="J885" s="264" t="s">
        <v>127</v>
      </c>
    </row>
    <row r="886" spans="1:10" ht="13.5" thickBot="1" x14ac:dyDescent="0.25">
      <c r="A886" s="124">
        <v>40800</v>
      </c>
      <c r="B886" s="338"/>
      <c r="C886" s="113" t="s">
        <v>143</v>
      </c>
      <c r="D886" s="113" t="s">
        <v>70</v>
      </c>
      <c r="E886" s="113"/>
      <c r="F886" s="338">
        <v>7.8890000000000002</v>
      </c>
      <c r="G886" s="338">
        <v>56.71</v>
      </c>
      <c r="H886" s="338">
        <v>91.27</v>
      </c>
      <c r="I886" s="338">
        <v>280</v>
      </c>
      <c r="J886" s="267" t="s">
        <v>127</v>
      </c>
    </row>
    <row r="887" spans="1:10" ht="13.5" thickBot="1" x14ac:dyDescent="0.25">
      <c r="A887" s="124">
        <v>40800</v>
      </c>
      <c r="B887" s="338"/>
      <c r="C887" s="113" t="s">
        <v>133</v>
      </c>
      <c r="D887" s="113" t="s">
        <v>134</v>
      </c>
      <c r="E887" s="113"/>
      <c r="F887" s="338">
        <v>6.5250000000000004</v>
      </c>
      <c r="G887" s="338">
        <v>68.569999999999993</v>
      </c>
      <c r="H887" s="338">
        <v>110.35</v>
      </c>
      <c r="I887" s="338">
        <v>291</v>
      </c>
      <c r="J887" s="267" t="s">
        <v>127</v>
      </c>
    </row>
    <row r="888" spans="1:10" ht="13.5" thickBot="1" x14ac:dyDescent="0.25">
      <c r="A888" s="124">
        <v>40800</v>
      </c>
      <c r="B888" s="338"/>
      <c r="C888" s="113" t="s">
        <v>130</v>
      </c>
      <c r="D888" s="113" t="s">
        <v>129</v>
      </c>
      <c r="E888" s="113"/>
      <c r="F888" s="338">
        <v>7.7119999999999997</v>
      </c>
      <c r="G888" s="338">
        <v>58.01</v>
      </c>
      <c r="H888" s="338">
        <v>93.36</v>
      </c>
      <c r="I888" s="338">
        <v>226</v>
      </c>
      <c r="J888" s="267" t="s">
        <v>127</v>
      </c>
    </row>
    <row r="889" spans="1:10" x14ac:dyDescent="0.2">
      <c r="A889" s="128">
        <v>40800</v>
      </c>
      <c r="B889" s="1"/>
      <c r="C889" s="1" t="s">
        <v>133</v>
      </c>
      <c r="D889" s="1" t="s">
        <v>134</v>
      </c>
      <c r="E889" s="1"/>
      <c r="F889" s="1">
        <v>6.5720000000000001</v>
      </c>
      <c r="G889" s="1">
        <v>68.069999999999993</v>
      </c>
      <c r="H889" s="1">
        <v>109.56</v>
      </c>
      <c r="I889" s="1">
        <v>193</v>
      </c>
      <c r="J889" s="129" t="s">
        <v>127</v>
      </c>
    </row>
    <row r="890" spans="1:10" x14ac:dyDescent="0.2">
      <c r="A890" s="128">
        <v>40801</v>
      </c>
      <c r="B890" s="132">
        <v>0.41666666666666669</v>
      </c>
      <c r="C890" s="1" t="s">
        <v>146</v>
      </c>
      <c r="D890" s="1" t="s">
        <v>147</v>
      </c>
      <c r="E890" s="1"/>
      <c r="F890" s="1">
        <v>8.6660000000000004</v>
      </c>
      <c r="G890" s="1">
        <v>51.63</v>
      </c>
      <c r="H890" s="1">
        <v>83.08</v>
      </c>
      <c r="I890" s="1">
        <v>176</v>
      </c>
      <c r="J890" s="129" t="s">
        <v>127</v>
      </c>
    </row>
    <row r="891" spans="1:10" x14ac:dyDescent="0.2">
      <c r="A891" s="138">
        <v>40801</v>
      </c>
      <c r="B891" s="13"/>
      <c r="C891" s="4" t="s">
        <v>39</v>
      </c>
      <c r="D891" s="4" t="s">
        <v>132</v>
      </c>
      <c r="E891" s="4"/>
      <c r="F891" s="13">
        <v>6.1769999999999996</v>
      </c>
      <c r="G891" s="13">
        <v>72.430000000000007</v>
      </c>
      <c r="H891" s="13">
        <v>116.56</v>
      </c>
      <c r="I891" s="13">
        <v>282</v>
      </c>
      <c r="J891" s="129" t="s">
        <v>127</v>
      </c>
    </row>
    <row r="892" spans="1:10" x14ac:dyDescent="0.2">
      <c r="A892" s="138">
        <v>40801</v>
      </c>
      <c r="B892" s="13"/>
      <c r="C892" s="4" t="s">
        <v>14</v>
      </c>
      <c r="D892" s="4" t="s">
        <v>70</v>
      </c>
      <c r="E892" s="4"/>
      <c r="F892" s="13">
        <v>6.1580000000000004</v>
      </c>
      <c r="G892" s="13">
        <v>72.650000000000006</v>
      </c>
      <c r="H892" s="13">
        <v>116.92</v>
      </c>
      <c r="I892" s="13">
        <v>292</v>
      </c>
      <c r="J892" s="129" t="s">
        <v>127</v>
      </c>
    </row>
    <row r="893" spans="1:10" x14ac:dyDescent="0.2">
      <c r="A893" s="138">
        <v>40801</v>
      </c>
      <c r="B893" s="13"/>
      <c r="C893" s="4" t="s">
        <v>135</v>
      </c>
      <c r="D893" s="4" t="s">
        <v>136</v>
      </c>
      <c r="E893" s="4"/>
      <c r="F893" s="13">
        <v>5.5759999999999996</v>
      </c>
      <c r="G893" s="13">
        <v>80.23</v>
      </c>
      <c r="H893" s="13">
        <v>129.13</v>
      </c>
      <c r="I893" s="13">
        <v>247</v>
      </c>
      <c r="J893" s="129" t="s">
        <v>127</v>
      </c>
    </row>
    <row r="894" spans="1:10" x14ac:dyDescent="0.2">
      <c r="A894" s="138">
        <v>40801</v>
      </c>
      <c r="B894" s="13"/>
      <c r="C894" s="4" t="s">
        <v>67</v>
      </c>
      <c r="D894" s="4" t="s">
        <v>134</v>
      </c>
      <c r="E894" s="4"/>
      <c r="F894" s="13">
        <v>5.5549999999999997</v>
      </c>
      <c r="G894" s="13">
        <v>80.540000000000006</v>
      </c>
      <c r="H894" s="13">
        <v>129.61000000000001</v>
      </c>
      <c r="I894" s="13">
        <v>243</v>
      </c>
      <c r="J894" s="129" t="s">
        <v>127</v>
      </c>
    </row>
    <row r="895" spans="1:10" ht="13.5" thickBot="1" x14ac:dyDescent="0.25">
      <c r="A895" s="130">
        <v>40802</v>
      </c>
      <c r="B895" s="99"/>
      <c r="C895" s="99" t="s">
        <v>148</v>
      </c>
      <c r="D895" s="99" t="s">
        <v>93</v>
      </c>
      <c r="E895" s="99"/>
      <c r="F895" s="99">
        <v>8.8510000000000009</v>
      </c>
      <c r="G895" s="99">
        <v>50.55</v>
      </c>
      <c r="H895" s="99">
        <v>81.349999999999994</v>
      </c>
      <c r="I895" s="99">
        <v>130</v>
      </c>
      <c r="J895" s="264" t="s">
        <v>127</v>
      </c>
    </row>
    <row r="896" spans="1:10" ht="13.5" thickBot="1" x14ac:dyDescent="0.25">
      <c r="A896" s="124">
        <v>40802</v>
      </c>
      <c r="B896" s="338"/>
      <c r="C896" s="113" t="s">
        <v>126</v>
      </c>
      <c r="D896" s="113" t="s">
        <v>93</v>
      </c>
      <c r="E896" s="113"/>
      <c r="F896" s="338">
        <v>10.247</v>
      </c>
      <c r="G896" s="338">
        <v>43.66</v>
      </c>
      <c r="H896" s="338">
        <v>70.260000000000005</v>
      </c>
      <c r="I896" s="338">
        <v>47</v>
      </c>
      <c r="J896" s="267" t="s">
        <v>127</v>
      </c>
    </row>
    <row r="897" spans="1:10" x14ac:dyDescent="0.2">
      <c r="A897" s="128">
        <v>40802</v>
      </c>
      <c r="B897" s="13"/>
      <c r="C897" s="1" t="s">
        <v>146</v>
      </c>
      <c r="D897" s="1" t="s">
        <v>147</v>
      </c>
      <c r="E897" s="1"/>
      <c r="F897" s="13">
        <v>9.0809999999999995</v>
      </c>
      <c r="G897" s="13">
        <v>49.27</v>
      </c>
      <c r="H897" s="13">
        <v>79.290000000000006</v>
      </c>
      <c r="I897" s="13">
        <v>49</v>
      </c>
      <c r="J897" s="129" t="s">
        <v>127</v>
      </c>
    </row>
    <row r="898" spans="1:10" x14ac:dyDescent="0.2">
      <c r="A898" s="128">
        <v>40802</v>
      </c>
      <c r="B898" s="13"/>
      <c r="C898" s="1" t="s">
        <v>149</v>
      </c>
      <c r="D898" s="1" t="s">
        <v>129</v>
      </c>
      <c r="E898" s="1"/>
      <c r="F898" s="13">
        <v>8.7859999999999996</v>
      </c>
      <c r="G898" s="13">
        <v>50.92</v>
      </c>
      <c r="H898" s="13">
        <v>81.95</v>
      </c>
      <c r="I898" s="13">
        <v>171</v>
      </c>
      <c r="J898" s="129" t="s">
        <v>127</v>
      </c>
    </row>
    <row r="899" spans="1:10" x14ac:dyDescent="0.2">
      <c r="A899" s="128">
        <v>40802</v>
      </c>
      <c r="B899" s="13"/>
      <c r="C899" s="1" t="s">
        <v>150</v>
      </c>
      <c r="D899" s="1" t="s">
        <v>151</v>
      </c>
      <c r="E899" s="1"/>
      <c r="F899" s="13">
        <v>7.7130000000000001</v>
      </c>
      <c r="G899" s="13">
        <v>58</v>
      </c>
      <c r="H899" s="13">
        <v>93.35</v>
      </c>
      <c r="I899" s="13">
        <v>5</v>
      </c>
      <c r="J899" s="129" t="s">
        <v>127</v>
      </c>
    </row>
    <row r="900" spans="1:10" x14ac:dyDescent="0.2">
      <c r="A900" s="128">
        <v>40802</v>
      </c>
      <c r="B900" s="13"/>
      <c r="C900" s="1" t="s">
        <v>130</v>
      </c>
      <c r="D900" s="1" t="s">
        <v>129</v>
      </c>
      <c r="E900" s="1"/>
      <c r="F900" s="13">
        <v>7.694</v>
      </c>
      <c r="G900" s="13">
        <v>58.15</v>
      </c>
      <c r="H900" s="13">
        <v>93.58</v>
      </c>
      <c r="I900" s="13">
        <v>29</v>
      </c>
      <c r="J900" s="129" t="s">
        <v>127</v>
      </c>
    </row>
    <row r="901" spans="1:10" x14ac:dyDescent="0.2">
      <c r="A901" s="128">
        <v>40802</v>
      </c>
      <c r="B901" s="13"/>
      <c r="C901" s="1" t="s">
        <v>152</v>
      </c>
      <c r="D901" s="1" t="s">
        <v>153</v>
      </c>
      <c r="E901" s="1"/>
      <c r="F901" s="13">
        <v>7.6429999999999998</v>
      </c>
      <c r="G901" s="13">
        <v>58.54</v>
      </c>
      <c r="H901" s="13">
        <v>94.2</v>
      </c>
      <c r="I901" s="13">
        <v>66</v>
      </c>
      <c r="J901" s="129" t="s">
        <v>127</v>
      </c>
    </row>
    <row r="902" spans="1:10" x14ac:dyDescent="0.2">
      <c r="A902" s="128">
        <v>40802</v>
      </c>
      <c r="B902" s="13"/>
      <c r="C902" s="1" t="s">
        <v>154</v>
      </c>
      <c r="D902" s="1" t="s">
        <v>155</v>
      </c>
      <c r="E902" s="1"/>
      <c r="F902" s="13">
        <v>7.54</v>
      </c>
      <c r="G902" s="13">
        <v>59.34</v>
      </c>
      <c r="H902" s="13">
        <v>95.49</v>
      </c>
      <c r="I902" s="13">
        <v>39</v>
      </c>
      <c r="J902" s="129" t="s">
        <v>127</v>
      </c>
    </row>
    <row r="903" spans="1:10" x14ac:dyDescent="0.2">
      <c r="A903" s="128">
        <v>40802</v>
      </c>
      <c r="B903" s="13"/>
      <c r="C903" s="1" t="s">
        <v>131</v>
      </c>
      <c r="D903" s="1" t="s">
        <v>70</v>
      </c>
      <c r="E903" s="1"/>
      <c r="F903" s="13">
        <v>7.0149999999999997</v>
      </c>
      <c r="G903" s="13">
        <v>63.78</v>
      </c>
      <c r="H903" s="13">
        <v>102.64</v>
      </c>
      <c r="I903" s="13">
        <v>116</v>
      </c>
      <c r="J903" s="129" t="s">
        <v>127</v>
      </c>
    </row>
    <row r="904" spans="1:10" x14ac:dyDescent="0.2">
      <c r="A904" s="128">
        <v>40802</v>
      </c>
      <c r="B904" s="13"/>
      <c r="C904" s="1" t="s">
        <v>156</v>
      </c>
      <c r="D904" s="1" t="s">
        <v>59</v>
      </c>
      <c r="E904" s="1"/>
      <c r="F904" s="13">
        <v>6.97</v>
      </c>
      <c r="G904" s="13">
        <v>64.19</v>
      </c>
      <c r="H904" s="13">
        <v>103.3</v>
      </c>
      <c r="I904" s="13">
        <v>9</v>
      </c>
      <c r="J904" s="129" t="s">
        <v>127</v>
      </c>
    </row>
    <row r="905" spans="1:10" ht="13.5" thickBot="1" x14ac:dyDescent="0.25">
      <c r="A905" s="130">
        <v>40802</v>
      </c>
      <c r="B905" s="336"/>
      <c r="C905" s="99" t="s">
        <v>111</v>
      </c>
      <c r="D905" s="99" t="s">
        <v>75</v>
      </c>
      <c r="E905" s="99"/>
      <c r="F905" s="336">
        <v>6.8940000000000001</v>
      </c>
      <c r="G905" s="336">
        <v>64.900000000000006</v>
      </c>
      <c r="H905" s="336">
        <v>104.44</v>
      </c>
      <c r="I905" s="336">
        <v>31</v>
      </c>
      <c r="J905" s="264" t="s">
        <v>127</v>
      </c>
    </row>
    <row r="906" spans="1:10" ht="13.5" thickBot="1" x14ac:dyDescent="0.25">
      <c r="A906" s="124">
        <v>40803</v>
      </c>
      <c r="B906" s="338"/>
      <c r="C906" s="113" t="s">
        <v>142</v>
      </c>
      <c r="D906" s="338" t="s">
        <v>59</v>
      </c>
      <c r="E906" s="338"/>
      <c r="F906" s="338">
        <v>6.4329999999999998</v>
      </c>
      <c r="G906" s="338">
        <v>69.55</v>
      </c>
      <c r="H906" s="338">
        <v>111.92</v>
      </c>
      <c r="I906" s="338">
        <v>208</v>
      </c>
      <c r="J906" s="267" t="s">
        <v>127</v>
      </c>
    </row>
    <row r="907" spans="1:10" ht="13.5" thickBot="1" x14ac:dyDescent="0.25">
      <c r="A907" s="128">
        <v>40803</v>
      </c>
      <c r="B907" s="13"/>
      <c r="C907" s="1" t="s">
        <v>157</v>
      </c>
      <c r="D907" s="13" t="s">
        <v>70</v>
      </c>
      <c r="E907" s="13"/>
      <c r="F907" s="13" t="s">
        <v>158</v>
      </c>
      <c r="G907" s="421">
        <v>63.56</v>
      </c>
      <c r="H907" s="13">
        <v>102.29</v>
      </c>
      <c r="I907" s="13">
        <v>81</v>
      </c>
      <c r="J907" s="129" t="s">
        <v>127</v>
      </c>
    </row>
    <row r="908" spans="1:10" x14ac:dyDescent="0.2">
      <c r="A908" s="128">
        <v>40803</v>
      </c>
      <c r="B908" s="13"/>
      <c r="C908" s="1" t="s">
        <v>137</v>
      </c>
      <c r="D908" s="13" t="s">
        <v>93</v>
      </c>
      <c r="E908" s="13"/>
      <c r="F908" s="13">
        <v>10.771000000000001</v>
      </c>
      <c r="G908" s="13">
        <v>41.54</v>
      </c>
      <c r="H908" s="13">
        <v>66.849999999999994</v>
      </c>
      <c r="I908" s="13">
        <v>200</v>
      </c>
      <c r="J908" s="129" t="s">
        <v>127</v>
      </c>
    </row>
    <row r="909" spans="1:10" x14ac:dyDescent="0.2">
      <c r="A909" s="128">
        <v>40803</v>
      </c>
      <c r="B909" s="13"/>
      <c r="C909" s="1" t="s">
        <v>130</v>
      </c>
      <c r="D909" s="13" t="s">
        <v>129</v>
      </c>
      <c r="E909" s="13"/>
      <c r="F909" s="13">
        <v>7.4790000000000001</v>
      </c>
      <c r="G909" s="13">
        <v>59.82</v>
      </c>
      <c r="H909" s="13">
        <v>96.27</v>
      </c>
      <c r="I909" s="13">
        <v>321</v>
      </c>
      <c r="J909" s="129" t="s">
        <v>127</v>
      </c>
    </row>
    <row r="910" spans="1:10" x14ac:dyDescent="0.2">
      <c r="A910" s="128">
        <v>40803</v>
      </c>
      <c r="B910" s="13"/>
      <c r="C910" s="1" t="s">
        <v>140</v>
      </c>
      <c r="D910" s="13" t="s">
        <v>141</v>
      </c>
      <c r="E910" s="13"/>
      <c r="F910" s="13">
        <v>10.177</v>
      </c>
      <c r="G910" s="13">
        <v>43.96</v>
      </c>
      <c r="H910" s="13">
        <v>70.75</v>
      </c>
      <c r="I910" s="13">
        <v>238</v>
      </c>
      <c r="J910" s="129" t="s">
        <v>127</v>
      </c>
    </row>
    <row r="911" spans="1:10" ht="13.5" thickBot="1" x14ac:dyDescent="0.25">
      <c r="A911" s="128">
        <v>40803</v>
      </c>
      <c r="B911" s="140"/>
      <c r="C911" s="1" t="s">
        <v>138</v>
      </c>
      <c r="D911" s="1" t="s">
        <v>59</v>
      </c>
      <c r="E911" s="1"/>
      <c r="F911" s="140">
        <v>6.4740000000000002</v>
      </c>
      <c r="G911" s="140">
        <v>69.11</v>
      </c>
      <c r="H911" s="140">
        <v>111.21</v>
      </c>
      <c r="I911" s="140">
        <v>113</v>
      </c>
      <c r="J911" s="129" t="s">
        <v>127</v>
      </c>
    </row>
    <row r="912" spans="1:10" ht="13.5" thickBot="1" x14ac:dyDescent="0.25">
      <c r="A912" s="128">
        <v>40803</v>
      </c>
      <c r="B912" s="140"/>
      <c r="C912" s="1" t="s">
        <v>39</v>
      </c>
      <c r="D912" s="1" t="s">
        <v>132</v>
      </c>
      <c r="E912" s="1"/>
      <c r="F912" s="140">
        <v>6.4379999999999997</v>
      </c>
      <c r="G912" s="560">
        <v>69.489999999999995</v>
      </c>
      <c r="H912" s="140">
        <v>111.84</v>
      </c>
      <c r="I912" s="140">
        <v>134</v>
      </c>
      <c r="J912" s="129" t="s">
        <v>127</v>
      </c>
    </row>
    <row r="913" spans="1:10" x14ac:dyDescent="0.2">
      <c r="A913" s="128">
        <v>40803</v>
      </c>
      <c r="B913" s="1"/>
      <c r="C913" s="1" t="s">
        <v>142</v>
      </c>
      <c r="D913" s="1" t="s">
        <v>59</v>
      </c>
      <c r="E913" s="1"/>
      <c r="F913" s="1">
        <v>6.3070000000000004</v>
      </c>
      <c r="G913" s="1">
        <v>70.94</v>
      </c>
      <c r="H913" s="1">
        <v>114.16</v>
      </c>
      <c r="I913" s="1">
        <v>16</v>
      </c>
      <c r="J913" s="129" t="s">
        <v>127</v>
      </c>
    </row>
    <row r="914" spans="1:10" x14ac:dyDescent="0.2">
      <c r="A914" s="128">
        <v>40803</v>
      </c>
      <c r="B914" s="140"/>
      <c r="C914" s="1" t="s">
        <v>67</v>
      </c>
      <c r="D914" s="1" t="s">
        <v>134</v>
      </c>
      <c r="E914" s="1"/>
      <c r="F914" s="140">
        <v>5.7939999999999996</v>
      </c>
      <c r="G914" s="140">
        <v>77.22</v>
      </c>
      <c r="H914" s="140">
        <v>124.27</v>
      </c>
      <c r="I914" s="140">
        <v>204</v>
      </c>
      <c r="J914" s="129" t="s">
        <v>127</v>
      </c>
    </row>
    <row r="915" spans="1:10" x14ac:dyDescent="0.2">
      <c r="A915" s="128">
        <v>40803</v>
      </c>
      <c r="B915" s="140"/>
      <c r="C915" s="1" t="s">
        <v>135</v>
      </c>
      <c r="D915" s="1" t="s">
        <v>136</v>
      </c>
      <c r="E915" s="1"/>
      <c r="F915" s="140">
        <v>5.6639999999999997</v>
      </c>
      <c r="G915" s="140">
        <v>78.989999999999995</v>
      </c>
      <c r="H915" s="140">
        <v>127.12</v>
      </c>
      <c r="I915" s="140">
        <v>104</v>
      </c>
      <c r="J915" s="129" t="s">
        <v>127</v>
      </c>
    </row>
    <row r="916" spans="1:10" x14ac:dyDescent="0.2">
      <c r="A916" s="128">
        <v>40434</v>
      </c>
      <c r="B916" s="105">
        <v>0.32291666666666669</v>
      </c>
      <c r="C916" s="1" t="s">
        <v>284</v>
      </c>
      <c r="D916" s="1" t="s">
        <v>49</v>
      </c>
      <c r="E916" s="1"/>
      <c r="F916" s="13" t="s">
        <v>285</v>
      </c>
      <c r="G916" s="13">
        <v>60.71</v>
      </c>
      <c r="H916" s="13"/>
      <c r="I916" s="13">
        <v>221</v>
      </c>
      <c r="J916" s="129" t="s">
        <v>127</v>
      </c>
    </row>
    <row r="917" spans="1:10" ht="13.5" thickBot="1" x14ac:dyDescent="0.25">
      <c r="A917" s="130">
        <v>40434</v>
      </c>
      <c r="B917" s="331">
        <v>0.3298611111111111</v>
      </c>
      <c r="C917" s="99" t="s">
        <v>259</v>
      </c>
      <c r="D917" s="99" t="s">
        <v>290</v>
      </c>
      <c r="E917" s="99"/>
      <c r="F917" s="336">
        <v>10.401999999999999</v>
      </c>
      <c r="G917" s="336">
        <v>43.01</v>
      </c>
      <c r="H917" s="336"/>
      <c r="I917" s="336">
        <v>283</v>
      </c>
      <c r="J917" s="264" t="s">
        <v>127</v>
      </c>
    </row>
    <row r="918" spans="1:10" ht="13.5" thickBot="1" x14ac:dyDescent="0.25">
      <c r="A918" s="124">
        <v>40434</v>
      </c>
      <c r="B918" s="332">
        <v>0.34652777777777777</v>
      </c>
      <c r="C918" s="113" t="s">
        <v>21</v>
      </c>
      <c r="D918" s="113" t="s">
        <v>291</v>
      </c>
      <c r="E918" s="113"/>
      <c r="F918" s="338">
        <v>7.0640000000000001</v>
      </c>
      <c r="G918" s="338">
        <v>63.33</v>
      </c>
      <c r="H918" s="338"/>
      <c r="I918" s="338">
        <v>243</v>
      </c>
      <c r="J918" s="267" t="s">
        <v>127</v>
      </c>
    </row>
    <row r="919" spans="1:10" x14ac:dyDescent="0.2">
      <c r="A919" s="128">
        <v>40434</v>
      </c>
      <c r="B919" s="105">
        <v>0.37083333333333335</v>
      </c>
      <c r="C919" s="1" t="s">
        <v>92</v>
      </c>
      <c r="D919" s="1" t="s">
        <v>290</v>
      </c>
      <c r="E919" s="1"/>
      <c r="F919" s="13">
        <v>8.1449999999999996</v>
      </c>
      <c r="G919" s="13">
        <v>54.93</v>
      </c>
      <c r="H919" s="13"/>
      <c r="I919" s="13">
        <v>182</v>
      </c>
      <c r="J919" s="129" t="s">
        <v>127</v>
      </c>
    </row>
    <row r="920" spans="1:10" x14ac:dyDescent="0.2">
      <c r="A920" s="128">
        <v>40434</v>
      </c>
      <c r="B920" s="105">
        <v>0.37222222222222223</v>
      </c>
      <c r="C920" s="1" t="s">
        <v>293</v>
      </c>
      <c r="D920" s="1" t="s">
        <v>286</v>
      </c>
      <c r="E920" s="1"/>
      <c r="F920" s="13">
        <v>8.49</v>
      </c>
      <c r="G920" s="13">
        <v>52.7</v>
      </c>
      <c r="H920" s="13"/>
      <c r="I920" s="13">
        <v>266</v>
      </c>
      <c r="J920" s="129" t="s">
        <v>127</v>
      </c>
    </row>
    <row r="921" spans="1:10" ht="13.5" thickBot="1" x14ac:dyDescent="0.25">
      <c r="A921" s="130">
        <v>40434</v>
      </c>
      <c r="B921" s="331">
        <v>0.37291666666666662</v>
      </c>
      <c r="C921" s="99" t="s">
        <v>294</v>
      </c>
      <c r="D921" s="99" t="s">
        <v>288</v>
      </c>
      <c r="E921" s="99"/>
      <c r="F921" s="336">
        <v>9.1780000000000008</v>
      </c>
      <c r="G921" s="336">
        <v>48.75</v>
      </c>
      <c r="H921" s="336"/>
      <c r="I921" s="336">
        <v>191</v>
      </c>
      <c r="J921" s="264" t="s">
        <v>127</v>
      </c>
    </row>
    <row r="922" spans="1:10" ht="13.5" thickBot="1" x14ac:dyDescent="0.25">
      <c r="A922" s="124">
        <v>40434</v>
      </c>
      <c r="B922" s="332">
        <v>0.3979166666666667</v>
      </c>
      <c r="C922" s="113" t="s">
        <v>137</v>
      </c>
      <c r="D922" s="113" t="s">
        <v>290</v>
      </c>
      <c r="E922" s="113"/>
      <c r="F922" s="338">
        <v>9.7260000000000009</v>
      </c>
      <c r="G922" s="338">
        <v>46</v>
      </c>
      <c r="H922" s="338"/>
      <c r="I922" s="338">
        <v>267</v>
      </c>
      <c r="J922" s="267" t="s">
        <v>127</v>
      </c>
    </row>
    <row r="923" spans="1:10" x14ac:dyDescent="0.2">
      <c r="A923" s="128">
        <v>40434</v>
      </c>
      <c r="B923" s="105">
        <v>0.78125</v>
      </c>
      <c r="C923" s="1" t="s">
        <v>135</v>
      </c>
      <c r="D923" s="1" t="s">
        <v>292</v>
      </c>
      <c r="E923" s="1"/>
      <c r="F923" s="13">
        <v>5.6890000000000001</v>
      </c>
      <c r="G923" s="13">
        <v>78.64</v>
      </c>
      <c r="H923" s="13">
        <v>126.56</v>
      </c>
      <c r="I923" s="13">
        <v>275</v>
      </c>
      <c r="J923" s="129" t="s">
        <v>127</v>
      </c>
    </row>
    <row r="924" spans="1:10" x14ac:dyDescent="0.2">
      <c r="A924" s="128">
        <v>40434</v>
      </c>
      <c r="B924" s="105">
        <v>0.78055555555555556</v>
      </c>
      <c r="C924" s="1" t="s">
        <v>21</v>
      </c>
      <c r="D924" s="1" t="s">
        <v>291</v>
      </c>
      <c r="E924" s="1"/>
      <c r="F924" s="13">
        <v>5.7990000000000004</v>
      </c>
      <c r="G924" s="13">
        <v>77.150000000000006</v>
      </c>
      <c r="H924" s="13">
        <v>124.16</v>
      </c>
      <c r="I924" s="13">
        <v>245</v>
      </c>
      <c r="J924" s="129" t="s">
        <v>127</v>
      </c>
    </row>
    <row r="925" spans="1:10" x14ac:dyDescent="0.2">
      <c r="A925" s="128">
        <v>40434</v>
      </c>
      <c r="B925" s="105">
        <v>0.78333333333333333</v>
      </c>
      <c r="C925" s="1" t="s">
        <v>39</v>
      </c>
      <c r="D925" s="1" t="s">
        <v>49</v>
      </c>
      <c r="E925" s="1"/>
      <c r="F925" s="13">
        <v>6.2690000000000001</v>
      </c>
      <c r="G925" s="13">
        <v>71.37</v>
      </c>
      <c r="H925" s="13">
        <v>114.85</v>
      </c>
      <c r="I925" s="13">
        <v>326</v>
      </c>
      <c r="J925" s="129" t="s">
        <v>127</v>
      </c>
    </row>
    <row r="926" spans="1:10" x14ac:dyDescent="0.2">
      <c r="A926" s="128">
        <v>40434</v>
      </c>
      <c r="B926" s="105">
        <v>0.78611111111111109</v>
      </c>
      <c r="C926" s="1" t="s">
        <v>92</v>
      </c>
      <c r="D926" s="1" t="s">
        <v>290</v>
      </c>
      <c r="E926" s="1"/>
      <c r="F926" s="13">
        <v>7.2709999999999999</v>
      </c>
      <c r="G926" s="13">
        <v>61.53</v>
      </c>
      <c r="H926" s="13">
        <v>99.02</v>
      </c>
      <c r="I926" s="13">
        <v>293</v>
      </c>
      <c r="J926" s="129" t="s">
        <v>127</v>
      </c>
    </row>
    <row r="927" spans="1:10" x14ac:dyDescent="0.2">
      <c r="A927" s="128">
        <v>40434</v>
      </c>
      <c r="B927" s="105">
        <v>0.78819444444444453</v>
      </c>
      <c r="C927" s="1" t="s">
        <v>14</v>
      </c>
      <c r="D927" s="1" t="s">
        <v>288</v>
      </c>
      <c r="E927" s="1"/>
      <c r="F927" s="13">
        <v>7.399</v>
      </c>
      <c r="G927" s="13">
        <v>60.47</v>
      </c>
      <c r="H927" s="13">
        <v>97.31</v>
      </c>
      <c r="I927" s="13">
        <v>260</v>
      </c>
      <c r="J927" s="129" t="s">
        <v>127</v>
      </c>
    </row>
    <row r="928" spans="1:10" x14ac:dyDescent="0.2">
      <c r="A928" s="128">
        <v>40435</v>
      </c>
      <c r="B928" s="105">
        <v>0.78263888888888899</v>
      </c>
      <c r="C928" s="1" t="s">
        <v>135</v>
      </c>
      <c r="D928" s="1" t="s">
        <v>297</v>
      </c>
      <c r="E928" s="1"/>
      <c r="F928" s="13">
        <v>5.7069999999999999</v>
      </c>
      <c r="G928" s="13">
        <v>78.39</v>
      </c>
      <c r="H928" s="13">
        <v>126.16</v>
      </c>
      <c r="I928" s="13">
        <v>294</v>
      </c>
      <c r="J928" s="129" t="s">
        <v>127</v>
      </c>
    </row>
    <row r="929" spans="1:10" ht="13.5" thickBot="1" x14ac:dyDescent="0.25">
      <c r="A929" s="130">
        <v>40435</v>
      </c>
      <c r="B929" s="331">
        <v>0.78402777777777777</v>
      </c>
      <c r="C929" s="99" t="s">
        <v>39</v>
      </c>
      <c r="D929" s="99" t="s">
        <v>49</v>
      </c>
      <c r="E929" s="99"/>
      <c r="F929" s="336">
        <v>6.1459999999999999</v>
      </c>
      <c r="G929" s="336">
        <v>72.790000000000006</v>
      </c>
      <c r="H929" s="336">
        <v>117.15</v>
      </c>
      <c r="I929" s="336">
        <v>257</v>
      </c>
      <c r="J929" s="264" t="s">
        <v>127</v>
      </c>
    </row>
    <row r="930" spans="1:10" ht="13.5" thickBot="1" x14ac:dyDescent="0.25">
      <c r="A930" s="124">
        <v>40435</v>
      </c>
      <c r="B930" s="332">
        <v>0.78611111111111109</v>
      </c>
      <c r="C930" s="113" t="s">
        <v>21</v>
      </c>
      <c r="D930" s="113" t="s">
        <v>291</v>
      </c>
      <c r="E930" s="113"/>
      <c r="F930" s="338">
        <v>6.4729999999999999</v>
      </c>
      <c r="G930" s="338">
        <v>69.12</v>
      </c>
      <c r="H930" s="338">
        <v>111.23</v>
      </c>
      <c r="I930" s="338">
        <v>270</v>
      </c>
      <c r="J930" s="267" t="s">
        <v>127</v>
      </c>
    </row>
    <row r="931" spans="1:10" x14ac:dyDescent="0.2">
      <c r="A931" s="128">
        <v>40436</v>
      </c>
      <c r="B931" s="132">
        <v>0.34791666666666665</v>
      </c>
      <c r="C931" s="1" t="s">
        <v>262</v>
      </c>
      <c r="D931" s="1" t="s">
        <v>263</v>
      </c>
      <c r="E931" s="1"/>
      <c r="F931" s="1">
        <v>8.3580000000000005</v>
      </c>
      <c r="G931" s="1">
        <v>53.53</v>
      </c>
      <c r="H931" s="1">
        <v>86.15</v>
      </c>
      <c r="I931" s="1">
        <v>290</v>
      </c>
      <c r="J931" s="129" t="s">
        <v>127</v>
      </c>
    </row>
    <row r="932" spans="1:10" x14ac:dyDescent="0.2">
      <c r="A932" s="128">
        <v>40436</v>
      </c>
      <c r="B932" s="105">
        <v>0.37986111111111115</v>
      </c>
      <c r="C932" s="1" t="s">
        <v>58</v>
      </c>
      <c r="D932" s="1" t="s">
        <v>296</v>
      </c>
      <c r="E932" s="1"/>
      <c r="F932" s="13">
        <v>6.8079999999999998</v>
      </c>
      <c r="G932" s="13">
        <v>65.72</v>
      </c>
      <c r="H932" s="13">
        <v>105.76</v>
      </c>
      <c r="I932" s="13">
        <v>252</v>
      </c>
      <c r="J932" s="129" t="s">
        <v>127</v>
      </c>
    </row>
    <row r="933" spans="1:10" x14ac:dyDescent="0.2">
      <c r="A933" s="128">
        <v>40436</v>
      </c>
      <c r="B933" s="105">
        <v>0.38125000000000003</v>
      </c>
      <c r="C933" s="1" t="s">
        <v>14</v>
      </c>
      <c r="D933" s="1" t="s">
        <v>288</v>
      </c>
      <c r="E933" s="1"/>
      <c r="F933" s="13">
        <v>7.3730000000000002</v>
      </c>
      <c r="G933" s="13">
        <v>60.68</v>
      </c>
      <c r="H933" s="13">
        <v>97.65</v>
      </c>
      <c r="I933" s="13">
        <v>159</v>
      </c>
      <c r="J933" s="129" t="s">
        <v>127</v>
      </c>
    </row>
    <row r="934" spans="1:10" x14ac:dyDescent="0.2">
      <c r="A934" s="128">
        <v>40436</v>
      </c>
      <c r="B934" s="105">
        <v>0.40625</v>
      </c>
      <c r="C934" s="1" t="s">
        <v>21</v>
      </c>
      <c r="D934" s="1" t="s">
        <v>291</v>
      </c>
      <c r="E934" s="1"/>
      <c r="F934" s="13">
        <v>10.688000000000001</v>
      </c>
      <c r="G934" s="13">
        <v>41.86</v>
      </c>
      <c r="H934" s="13">
        <v>67.37</v>
      </c>
      <c r="I934" s="13">
        <v>299</v>
      </c>
      <c r="J934" s="129" t="s">
        <v>127</v>
      </c>
    </row>
    <row r="935" spans="1:10" x14ac:dyDescent="0.2">
      <c r="A935" s="128">
        <v>40436</v>
      </c>
      <c r="B935" s="105">
        <v>0.4069444444444445</v>
      </c>
      <c r="C935" s="1" t="s">
        <v>259</v>
      </c>
      <c r="D935" s="1" t="s">
        <v>290</v>
      </c>
      <c r="E935" s="1"/>
      <c r="F935" s="13">
        <v>8.6790000000000003</v>
      </c>
      <c r="G935" s="13">
        <v>51.55</v>
      </c>
      <c r="H935" s="13">
        <v>82.96</v>
      </c>
      <c r="I935" s="13">
        <v>263</v>
      </c>
      <c r="J935" s="129" t="s">
        <v>127</v>
      </c>
    </row>
    <row r="936" spans="1:10" x14ac:dyDescent="0.2">
      <c r="A936" s="128">
        <v>40436</v>
      </c>
      <c r="B936" s="105">
        <v>0.40902777777777777</v>
      </c>
      <c r="C936" s="1" t="s">
        <v>143</v>
      </c>
      <c r="D936" s="1" t="s">
        <v>288</v>
      </c>
      <c r="E936" s="1"/>
      <c r="F936" s="13">
        <v>9.2469999999999999</v>
      </c>
      <c r="G936" s="13">
        <v>48.38</v>
      </c>
      <c r="H936" s="13">
        <v>77.86</v>
      </c>
      <c r="I936" s="13">
        <v>11</v>
      </c>
      <c r="J936" s="129" t="s">
        <v>127</v>
      </c>
    </row>
    <row r="937" spans="1:10" x14ac:dyDescent="0.2">
      <c r="A937" s="128">
        <v>40436</v>
      </c>
      <c r="B937" s="105">
        <v>0.77430555555555547</v>
      </c>
      <c r="C937" s="1" t="s">
        <v>135</v>
      </c>
      <c r="D937" s="1" t="s">
        <v>292</v>
      </c>
      <c r="E937" s="1"/>
      <c r="F937" s="13">
        <v>5.4889999999999999</v>
      </c>
      <c r="G937" s="13">
        <v>81.510000000000005</v>
      </c>
      <c r="H937" s="13">
        <v>131.16999999999999</v>
      </c>
      <c r="I937" s="13">
        <v>119</v>
      </c>
      <c r="J937" s="129" t="s">
        <v>127</v>
      </c>
    </row>
    <row r="938" spans="1:10" ht="13.5" thickBot="1" x14ac:dyDescent="0.25">
      <c r="A938" s="128">
        <v>40436</v>
      </c>
      <c r="B938" s="105">
        <v>0.77638888888888891</v>
      </c>
      <c r="C938" s="1" t="s">
        <v>39</v>
      </c>
      <c r="D938" s="1" t="s">
        <v>49</v>
      </c>
      <c r="E938" s="1"/>
      <c r="F938" s="13">
        <v>5.9109999999999996</v>
      </c>
      <c r="G938" s="25">
        <v>75.69</v>
      </c>
      <c r="H938" s="25">
        <v>121.81</v>
      </c>
      <c r="I938" s="13">
        <v>163</v>
      </c>
      <c r="J938" s="129" t="s">
        <v>127</v>
      </c>
    </row>
    <row r="939" spans="1:10" ht="13.5" thickBot="1" x14ac:dyDescent="0.25">
      <c r="A939" s="128">
        <v>40436</v>
      </c>
      <c r="B939" s="105">
        <v>0.77777777777777779</v>
      </c>
      <c r="C939" s="1" t="s">
        <v>94</v>
      </c>
      <c r="D939" s="1" t="s">
        <v>95</v>
      </c>
      <c r="E939" s="1"/>
      <c r="F939" s="13">
        <v>6.2549999999999999</v>
      </c>
      <c r="G939" s="421">
        <v>71.52</v>
      </c>
      <c r="H939" s="13">
        <v>115.11</v>
      </c>
      <c r="I939" s="13">
        <v>102</v>
      </c>
      <c r="J939" s="129" t="s">
        <v>127</v>
      </c>
    </row>
    <row r="940" spans="1:10" x14ac:dyDescent="0.2">
      <c r="A940" s="128">
        <v>40436</v>
      </c>
      <c r="B940" s="105">
        <v>0.75</v>
      </c>
      <c r="C940" s="1" t="s">
        <v>111</v>
      </c>
      <c r="D940" s="1" t="s">
        <v>75</v>
      </c>
      <c r="E940" s="1"/>
      <c r="F940" s="13">
        <v>6.3550000000000004</v>
      </c>
      <c r="G940" s="13">
        <v>70.400000000000006</v>
      </c>
      <c r="H940" s="13">
        <v>113.3</v>
      </c>
      <c r="I940" s="13">
        <v>179</v>
      </c>
      <c r="J940" s="129" t="s">
        <v>127</v>
      </c>
    </row>
    <row r="941" spans="1:10" x14ac:dyDescent="0.2">
      <c r="A941" s="128">
        <v>40436</v>
      </c>
      <c r="B941" s="105">
        <v>0.74861111111111101</v>
      </c>
      <c r="C941" s="1" t="s">
        <v>295</v>
      </c>
      <c r="D941" s="1" t="s">
        <v>296</v>
      </c>
      <c r="E941" s="1"/>
      <c r="F941" s="13">
        <v>6.4349999999999996</v>
      </c>
      <c r="G941" s="13">
        <v>69.52</v>
      </c>
      <c r="H941" s="13">
        <v>111.89</v>
      </c>
      <c r="I941" s="13">
        <v>297</v>
      </c>
      <c r="J941" s="129" t="s">
        <v>127</v>
      </c>
    </row>
    <row r="942" spans="1:10" x14ac:dyDescent="0.2">
      <c r="A942" s="128">
        <v>40436</v>
      </c>
      <c r="B942" s="105">
        <v>0.77847222222222223</v>
      </c>
      <c r="C942" s="1" t="s">
        <v>293</v>
      </c>
      <c r="D942" s="1" t="s">
        <v>296</v>
      </c>
      <c r="E942" s="1"/>
      <c r="F942" s="13">
        <v>6.8920000000000003</v>
      </c>
      <c r="G942" s="13">
        <v>64.91</v>
      </c>
      <c r="H942" s="13">
        <v>104.47</v>
      </c>
      <c r="I942" s="13">
        <v>143</v>
      </c>
      <c r="J942" s="129" t="s">
        <v>127</v>
      </c>
    </row>
    <row r="943" spans="1:10" x14ac:dyDescent="0.2">
      <c r="A943" s="128">
        <v>40436</v>
      </c>
      <c r="B943" s="105">
        <v>0.75208333333333333</v>
      </c>
      <c r="C943" s="1" t="s">
        <v>262</v>
      </c>
      <c r="D943" s="1" t="s">
        <v>263</v>
      </c>
      <c r="E943" s="1"/>
      <c r="F943" s="13">
        <v>7.3070000000000004</v>
      </c>
      <c r="G943" s="13">
        <v>61.23</v>
      </c>
      <c r="H943" s="13">
        <v>98.54</v>
      </c>
      <c r="I943" s="13">
        <v>179</v>
      </c>
      <c r="J943" s="129" t="s">
        <v>127</v>
      </c>
    </row>
    <row r="944" spans="1:10" x14ac:dyDescent="0.2">
      <c r="A944" s="128">
        <v>40436</v>
      </c>
      <c r="B944" s="105">
        <v>0.75416666666666676</v>
      </c>
      <c r="C944" s="1" t="s">
        <v>294</v>
      </c>
      <c r="D944" s="1" t="s">
        <v>288</v>
      </c>
      <c r="E944" s="1"/>
      <c r="F944" s="13">
        <v>8.4510000000000005</v>
      </c>
      <c r="G944" s="13">
        <v>52.94</v>
      </c>
      <c r="H944" s="13">
        <v>85.2</v>
      </c>
      <c r="I944" s="13">
        <v>231</v>
      </c>
      <c r="J944" s="129" t="s">
        <v>127</v>
      </c>
    </row>
    <row r="945" spans="1:10" ht="13.5" thickBot="1" x14ac:dyDescent="0.25">
      <c r="A945" s="130">
        <v>40437</v>
      </c>
      <c r="B945" s="331">
        <v>0.37361111111111112</v>
      </c>
      <c r="C945" s="99" t="s">
        <v>300</v>
      </c>
      <c r="D945" s="99" t="s">
        <v>288</v>
      </c>
      <c r="E945" s="99"/>
      <c r="F945" s="336">
        <v>7.66</v>
      </c>
      <c r="G945" s="336">
        <v>58.41</v>
      </c>
      <c r="H945" s="336">
        <v>94</v>
      </c>
      <c r="I945" s="336">
        <v>231</v>
      </c>
      <c r="J945" s="264" t="s">
        <v>127</v>
      </c>
    </row>
    <row r="946" spans="1:10" ht="13.5" thickBot="1" x14ac:dyDescent="0.25">
      <c r="A946" s="124">
        <v>40437</v>
      </c>
      <c r="B946" s="332">
        <v>0.39305555555555555</v>
      </c>
      <c r="C946" s="113" t="s">
        <v>58</v>
      </c>
      <c r="D946" s="113" t="s">
        <v>296</v>
      </c>
      <c r="E946" s="113"/>
      <c r="F946" s="338">
        <v>6.4</v>
      </c>
      <c r="G946" s="338">
        <v>69.900000000000006</v>
      </c>
      <c r="H946" s="338">
        <v>112.5</v>
      </c>
      <c r="I946" s="338">
        <v>131</v>
      </c>
      <c r="J946" s="267" t="s">
        <v>127</v>
      </c>
    </row>
    <row r="947" spans="1:10" x14ac:dyDescent="0.2">
      <c r="A947" s="138">
        <v>40437</v>
      </c>
      <c r="B947" s="105">
        <v>0.75138888888888899</v>
      </c>
      <c r="C947" s="4" t="s">
        <v>293</v>
      </c>
      <c r="D947" s="4" t="s">
        <v>296</v>
      </c>
      <c r="E947" s="4"/>
      <c r="F947" s="13">
        <v>6.8609999999999998</v>
      </c>
      <c r="G947" s="13">
        <v>65.209999999999994</v>
      </c>
      <c r="H947" s="13">
        <v>104.94</v>
      </c>
      <c r="I947" s="13">
        <v>155</v>
      </c>
      <c r="J947" s="129" t="s">
        <v>127</v>
      </c>
    </row>
    <row r="948" spans="1:10" x14ac:dyDescent="0.2">
      <c r="A948" s="138">
        <v>40437</v>
      </c>
      <c r="B948" s="105">
        <v>0.75277777777777777</v>
      </c>
      <c r="C948" s="4" t="s">
        <v>92</v>
      </c>
      <c r="D948" s="4" t="s">
        <v>290</v>
      </c>
      <c r="E948" s="4"/>
      <c r="F948" s="13">
        <v>10.039999999999999</v>
      </c>
      <c r="G948" s="13">
        <v>44.56</v>
      </c>
      <c r="H948" s="13">
        <v>71.709999999999994</v>
      </c>
      <c r="I948" s="13">
        <v>211</v>
      </c>
      <c r="J948" s="129" t="s">
        <v>127</v>
      </c>
    </row>
    <row r="949" spans="1:10" x14ac:dyDescent="0.2">
      <c r="A949" s="138">
        <v>40437</v>
      </c>
      <c r="B949" s="105">
        <v>0.75416666666666676</v>
      </c>
      <c r="C949" s="4" t="s">
        <v>14</v>
      </c>
      <c r="D949" s="4" t="s">
        <v>288</v>
      </c>
      <c r="E949" s="4"/>
      <c r="F949" s="13">
        <v>7.069</v>
      </c>
      <c r="G949" s="13">
        <v>63.29</v>
      </c>
      <c r="H949" s="13">
        <v>101.85</v>
      </c>
      <c r="I949" s="13">
        <v>239</v>
      </c>
      <c r="J949" s="129" t="s">
        <v>127</v>
      </c>
    </row>
    <row r="950" spans="1:10" x14ac:dyDescent="0.2">
      <c r="A950" s="138">
        <v>40437</v>
      </c>
      <c r="B950" s="105">
        <v>0.75555555555555554</v>
      </c>
      <c r="C950" s="4" t="s">
        <v>262</v>
      </c>
      <c r="D950" s="4" t="s">
        <v>263</v>
      </c>
      <c r="E950" s="4"/>
      <c r="F950" s="13">
        <v>7.05</v>
      </c>
      <c r="G950" s="13">
        <v>63.46</v>
      </c>
      <c r="H950" s="13">
        <v>102.13</v>
      </c>
      <c r="I950" s="13">
        <v>315</v>
      </c>
      <c r="J950" s="129" t="s">
        <v>127</v>
      </c>
    </row>
    <row r="951" spans="1:10" x14ac:dyDescent="0.2">
      <c r="A951" s="138">
        <v>40437</v>
      </c>
      <c r="B951" s="105">
        <v>0.7583333333333333</v>
      </c>
      <c r="C951" s="4" t="s">
        <v>111</v>
      </c>
      <c r="D951" s="4" t="s">
        <v>75</v>
      </c>
      <c r="E951" s="4"/>
      <c r="F951" s="13">
        <v>6.3819999999999997</v>
      </c>
      <c r="G951" s="13">
        <v>70.099999999999994</v>
      </c>
      <c r="H951" s="13">
        <v>112.82</v>
      </c>
      <c r="I951" s="13">
        <v>287</v>
      </c>
      <c r="J951" s="129" t="s">
        <v>127</v>
      </c>
    </row>
    <row r="952" spans="1:10" ht="13.5" thickBot="1" x14ac:dyDescent="0.25">
      <c r="A952" s="315">
        <v>40437</v>
      </c>
      <c r="B952" s="331">
        <v>0.78472222222222221</v>
      </c>
      <c r="C952" s="387" t="s">
        <v>298</v>
      </c>
      <c r="D952" s="387" t="s">
        <v>296</v>
      </c>
      <c r="E952" s="387"/>
      <c r="F952" s="336">
        <v>6.3620000000000001</v>
      </c>
      <c r="G952" s="336">
        <v>70.319999999999993</v>
      </c>
      <c r="H952" s="336">
        <v>113.17</v>
      </c>
      <c r="I952" s="336">
        <v>295</v>
      </c>
      <c r="J952" s="264" t="s">
        <v>127</v>
      </c>
    </row>
    <row r="953" spans="1:10" ht="13.5" thickBot="1" x14ac:dyDescent="0.25">
      <c r="A953" s="124">
        <v>40438</v>
      </c>
      <c r="B953" s="332">
        <v>0.37986111111111115</v>
      </c>
      <c r="C953" s="113" t="s">
        <v>146</v>
      </c>
      <c r="D953" s="113" t="s">
        <v>301</v>
      </c>
      <c r="E953" s="113"/>
      <c r="F953" s="338">
        <v>10.561</v>
      </c>
      <c r="G953" s="338">
        <v>42.36</v>
      </c>
      <c r="H953" s="338">
        <v>68.180000000000007</v>
      </c>
      <c r="I953" s="338">
        <v>298</v>
      </c>
      <c r="J953" s="267" t="s">
        <v>127</v>
      </c>
    </row>
    <row r="954" spans="1:10" ht="13.5" thickBot="1" x14ac:dyDescent="0.25">
      <c r="A954" s="128">
        <v>40439</v>
      </c>
      <c r="B954" s="139">
        <v>0.30902777777777779</v>
      </c>
      <c r="C954" s="1" t="s">
        <v>130</v>
      </c>
      <c r="D954" s="1" t="s">
        <v>316</v>
      </c>
      <c r="E954" s="1"/>
      <c r="F954" s="140">
        <v>13.548999999999999</v>
      </c>
      <c r="G954" s="560">
        <v>33.020000000000003</v>
      </c>
      <c r="H954" s="140">
        <v>53.14</v>
      </c>
      <c r="I954" s="140">
        <v>237</v>
      </c>
      <c r="J954" s="129" t="s">
        <v>127</v>
      </c>
    </row>
    <row r="955" spans="1:10" x14ac:dyDescent="0.2">
      <c r="A955" s="128">
        <v>40439</v>
      </c>
      <c r="B955" s="139">
        <v>0.34166666666666662</v>
      </c>
      <c r="C955" s="1" t="s">
        <v>294</v>
      </c>
      <c r="D955" s="1" t="s">
        <v>288</v>
      </c>
      <c r="E955" s="1"/>
      <c r="F955" s="140">
        <v>8.0150000000000006</v>
      </c>
      <c r="G955" s="140">
        <v>55.82</v>
      </c>
      <c r="H955" s="140">
        <v>89.83</v>
      </c>
      <c r="I955" s="140">
        <v>317</v>
      </c>
      <c r="J955" s="129" t="s">
        <v>127</v>
      </c>
    </row>
    <row r="956" spans="1:10" x14ac:dyDescent="0.2">
      <c r="A956" s="128">
        <v>40439</v>
      </c>
      <c r="B956" s="139">
        <v>0.40208333333333335</v>
      </c>
      <c r="C956" s="1" t="s">
        <v>87</v>
      </c>
      <c r="D956" s="1" t="s">
        <v>82</v>
      </c>
      <c r="E956" s="1"/>
      <c r="F956" s="140">
        <v>7.7519999999999998</v>
      </c>
      <c r="G956" s="140">
        <v>57.71</v>
      </c>
      <c r="H956" s="140">
        <v>92.88</v>
      </c>
      <c r="I956" s="140">
        <v>291</v>
      </c>
      <c r="J956" s="129" t="s">
        <v>127</v>
      </c>
    </row>
    <row r="957" spans="1:10" x14ac:dyDescent="0.2">
      <c r="A957" s="128">
        <v>40439</v>
      </c>
      <c r="B957" s="139">
        <v>0.77708333333333324</v>
      </c>
      <c r="C957" s="1" t="s">
        <v>135</v>
      </c>
      <c r="D957" s="1" t="s">
        <v>292</v>
      </c>
      <c r="E957" s="1"/>
      <c r="F957" s="140">
        <v>5.5010000000000003</v>
      </c>
      <c r="G957" s="140">
        <v>81.33</v>
      </c>
      <c r="H957" s="140">
        <v>130.88999999999999</v>
      </c>
      <c r="I957" s="140">
        <v>273</v>
      </c>
      <c r="J957" s="129" t="s">
        <v>127</v>
      </c>
    </row>
    <row r="958" spans="1:10" x14ac:dyDescent="0.2">
      <c r="A958" s="128">
        <v>40439</v>
      </c>
      <c r="B958" s="139">
        <v>0.77986111111111101</v>
      </c>
      <c r="C958" s="1" t="s">
        <v>21</v>
      </c>
      <c r="D958" s="1" t="s">
        <v>291</v>
      </c>
      <c r="E958" s="1"/>
      <c r="F958" s="140">
        <v>5.9210000000000003</v>
      </c>
      <c r="G958" s="140">
        <v>75.56</v>
      </c>
      <c r="H958" s="140">
        <v>121.6</v>
      </c>
      <c r="I958" s="140">
        <v>240</v>
      </c>
      <c r="J958" s="129" t="s">
        <v>127</v>
      </c>
    </row>
    <row r="959" spans="1:10" x14ac:dyDescent="0.2">
      <c r="A959" s="128">
        <v>40439</v>
      </c>
      <c r="B959" s="139">
        <v>0.78194444444444444</v>
      </c>
      <c r="C959" s="1" t="s">
        <v>94</v>
      </c>
      <c r="D959" s="1" t="s">
        <v>95</v>
      </c>
      <c r="E959" s="1"/>
      <c r="F959" s="140">
        <v>6.2210000000000001</v>
      </c>
      <c r="G959" s="140">
        <v>71.92</v>
      </c>
      <c r="H959" s="140">
        <v>115.74</v>
      </c>
      <c r="I959" s="140">
        <v>146</v>
      </c>
      <c r="J959" s="129" t="s">
        <v>127</v>
      </c>
    </row>
    <row r="960" spans="1:10" x14ac:dyDescent="0.2">
      <c r="A960" s="128">
        <v>40439</v>
      </c>
      <c r="B960" s="139">
        <v>0.78333333333333333</v>
      </c>
      <c r="C960" s="1" t="s">
        <v>295</v>
      </c>
      <c r="D960" s="1" t="s">
        <v>296</v>
      </c>
      <c r="E960" s="1"/>
      <c r="F960" s="140">
        <v>6.1950000000000003</v>
      </c>
      <c r="G960" s="140">
        <v>72.22</v>
      </c>
      <c r="H960" s="140">
        <v>116.22</v>
      </c>
      <c r="I960" s="140">
        <v>185</v>
      </c>
      <c r="J960" s="129" t="s">
        <v>127</v>
      </c>
    </row>
    <row r="961" spans="1:10" x14ac:dyDescent="0.2">
      <c r="A961" s="128">
        <v>40070</v>
      </c>
      <c r="B961" s="105">
        <v>0.31527777777777777</v>
      </c>
      <c r="C961" s="1" t="s">
        <v>320</v>
      </c>
      <c r="D961" s="1"/>
      <c r="E961" s="1"/>
      <c r="F961" s="13">
        <v>6.7169999999999996</v>
      </c>
      <c r="G961" s="13">
        <v>66.605000000000004</v>
      </c>
      <c r="H961" s="13">
        <v>107.191</v>
      </c>
      <c r="I961" s="13">
        <v>67</v>
      </c>
      <c r="J961" s="129" t="s">
        <v>17</v>
      </c>
    </row>
    <row r="962" spans="1:10" x14ac:dyDescent="0.2">
      <c r="A962" s="128">
        <v>40070</v>
      </c>
      <c r="B962" s="105">
        <v>0.31666666666666665</v>
      </c>
      <c r="C962" s="1" t="s">
        <v>321</v>
      </c>
      <c r="D962" s="1"/>
      <c r="E962" s="1"/>
      <c r="F962" s="13">
        <v>8.4700000000000006</v>
      </c>
      <c r="G962" s="13">
        <v>52.82</v>
      </c>
      <c r="H962" s="13">
        <v>85.006</v>
      </c>
      <c r="I962" s="13">
        <v>0</v>
      </c>
      <c r="J962" s="129" t="s">
        <v>17</v>
      </c>
    </row>
    <row r="963" spans="1:10" x14ac:dyDescent="0.2">
      <c r="A963" s="128">
        <v>40070</v>
      </c>
      <c r="B963" s="105">
        <v>0.31805555555555554</v>
      </c>
      <c r="C963" s="1" t="s">
        <v>322</v>
      </c>
      <c r="D963" s="1"/>
      <c r="E963" s="1"/>
      <c r="F963" s="13">
        <v>8.6639999999999997</v>
      </c>
      <c r="G963" s="13">
        <v>51.637999999999998</v>
      </c>
      <c r="H963" s="13">
        <v>83.102999999999994</v>
      </c>
      <c r="I963" s="13">
        <v>0</v>
      </c>
      <c r="J963" s="129" t="s">
        <v>17</v>
      </c>
    </row>
    <row r="964" spans="1:10" ht="13.5" thickBot="1" x14ac:dyDescent="0.25">
      <c r="A964" s="128">
        <v>40070</v>
      </c>
      <c r="B964" s="105">
        <v>0.31944444444444448</v>
      </c>
      <c r="C964" s="1" t="s">
        <v>323</v>
      </c>
      <c r="D964" s="1"/>
      <c r="E964" s="1"/>
      <c r="F964" s="13">
        <v>7.4080000000000004</v>
      </c>
      <c r="G964" s="13">
        <v>60.393000000000001</v>
      </c>
      <c r="H964" s="13">
        <v>97.191999999999993</v>
      </c>
      <c r="I964" s="13">
        <v>0</v>
      </c>
      <c r="J964" s="129" t="s">
        <v>17</v>
      </c>
    </row>
    <row r="965" spans="1:10" ht="13.5" thickBot="1" x14ac:dyDescent="0.25">
      <c r="A965" s="128">
        <v>40070</v>
      </c>
      <c r="B965" s="105">
        <v>0.3215277777777778</v>
      </c>
      <c r="C965" s="1" t="s">
        <v>324</v>
      </c>
      <c r="D965" s="1"/>
      <c r="E965" s="1"/>
      <c r="F965" s="13">
        <v>7.7039999999999997</v>
      </c>
      <c r="G965" s="421">
        <v>58.072000000000003</v>
      </c>
      <c r="H965" s="13">
        <v>93.457999999999998</v>
      </c>
      <c r="I965" s="13">
        <v>211</v>
      </c>
      <c r="J965" s="129" t="s">
        <v>17</v>
      </c>
    </row>
    <row r="966" spans="1:10" x14ac:dyDescent="0.2">
      <c r="A966" s="161">
        <v>40070</v>
      </c>
      <c r="B966" s="358">
        <v>0.32291666666666669</v>
      </c>
      <c r="C966" s="162" t="s">
        <v>325</v>
      </c>
      <c r="D966" s="162"/>
      <c r="E966" s="162"/>
      <c r="F966" s="410">
        <v>7.7549999999999999</v>
      </c>
      <c r="G966" s="410">
        <v>57.69</v>
      </c>
      <c r="H966" s="410">
        <v>92.843999999999994</v>
      </c>
      <c r="I966" s="410">
        <v>200</v>
      </c>
      <c r="J966" s="263" t="s">
        <v>17</v>
      </c>
    </row>
    <row r="967" spans="1:10" x14ac:dyDescent="0.2">
      <c r="A967" s="134">
        <v>40070</v>
      </c>
      <c r="B967" s="328">
        <v>0.32430555555555557</v>
      </c>
      <c r="C967" s="108" t="s">
        <v>326</v>
      </c>
      <c r="D967" s="108"/>
      <c r="E967" s="108"/>
      <c r="F967" s="345">
        <v>7.1219999999999999</v>
      </c>
      <c r="G967" s="345">
        <v>62.817999999999998</v>
      </c>
      <c r="H967" s="345">
        <v>101.095</v>
      </c>
      <c r="I967" s="345">
        <v>318</v>
      </c>
      <c r="J967" s="265" t="s">
        <v>17</v>
      </c>
    </row>
    <row r="968" spans="1:10" x14ac:dyDescent="0.2">
      <c r="A968" s="128">
        <v>40070</v>
      </c>
      <c r="B968" s="105">
        <v>0.32569444444444445</v>
      </c>
      <c r="C968" s="1" t="s">
        <v>327</v>
      </c>
      <c r="D968" s="1"/>
      <c r="E968" s="1"/>
      <c r="F968" s="13">
        <v>9.6560000000000006</v>
      </c>
      <c r="G968" s="13">
        <v>46.332999999999998</v>
      </c>
      <c r="H968" s="13">
        <v>74.564999999999998</v>
      </c>
      <c r="I968" s="13">
        <v>276</v>
      </c>
      <c r="J968" s="129" t="s">
        <v>17</v>
      </c>
    </row>
    <row r="969" spans="1:10" x14ac:dyDescent="0.2">
      <c r="A969" s="128">
        <v>40070</v>
      </c>
      <c r="B969" s="105">
        <v>0.36805555555555558</v>
      </c>
      <c r="C969" s="1" t="s">
        <v>331</v>
      </c>
      <c r="D969" s="1"/>
      <c r="E969" s="1"/>
      <c r="F969" s="13">
        <v>12.629</v>
      </c>
      <c r="G969" s="13">
        <v>35.424999999999997</v>
      </c>
      <c r="H969" s="13">
        <v>57.012</v>
      </c>
      <c r="I969" s="13">
        <v>237</v>
      </c>
      <c r="J969" s="129" t="s">
        <v>17</v>
      </c>
    </row>
    <row r="970" spans="1:10" x14ac:dyDescent="0.2">
      <c r="A970" s="128">
        <v>40070</v>
      </c>
      <c r="B970" s="105">
        <v>0.39027777777777778</v>
      </c>
      <c r="C970" s="1" t="s">
        <v>334</v>
      </c>
      <c r="D970" s="1"/>
      <c r="E970" s="1"/>
      <c r="F970" s="13">
        <v>10.763999999999999</v>
      </c>
      <c r="G970" s="13">
        <v>41.563000000000002</v>
      </c>
      <c r="H970" s="13">
        <v>66.89</v>
      </c>
      <c r="I970" s="13">
        <v>283</v>
      </c>
      <c r="J970" s="129" t="s">
        <v>17</v>
      </c>
    </row>
    <row r="971" spans="1:10" x14ac:dyDescent="0.2">
      <c r="A971" s="128">
        <v>40071</v>
      </c>
      <c r="B971" s="105">
        <v>0.30624999999999997</v>
      </c>
      <c r="C971" s="1" t="s">
        <v>337</v>
      </c>
      <c r="D971" s="1"/>
      <c r="E971" s="1"/>
      <c r="F971" s="13">
        <v>9.5090000000000003</v>
      </c>
      <c r="G971" s="13">
        <v>47.048999999999999</v>
      </c>
      <c r="H971" s="13">
        <v>75.718000000000004</v>
      </c>
      <c r="I971" s="13">
        <v>217</v>
      </c>
      <c r="J971" s="129" t="s">
        <v>17</v>
      </c>
    </row>
    <row r="972" spans="1:10" x14ac:dyDescent="0.2">
      <c r="A972" s="128">
        <v>40071</v>
      </c>
      <c r="B972" s="105">
        <v>0.30763888888888891</v>
      </c>
      <c r="C972" s="1" t="s">
        <v>338</v>
      </c>
      <c r="D972" s="1"/>
      <c r="E972" s="1"/>
      <c r="F972" s="13">
        <v>10.715</v>
      </c>
      <c r="G972" s="13">
        <v>41.753</v>
      </c>
      <c r="H972" s="13">
        <v>67.195999999999998</v>
      </c>
      <c r="I972" s="13">
        <v>103</v>
      </c>
      <c r="J972" s="129" t="s">
        <v>17</v>
      </c>
    </row>
    <row r="973" spans="1:10" x14ac:dyDescent="0.2">
      <c r="A973" s="128">
        <v>40071</v>
      </c>
      <c r="B973" s="105">
        <v>0.32430555555555557</v>
      </c>
      <c r="C973" s="1" t="s">
        <v>339</v>
      </c>
      <c r="D973" s="1"/>
      <c r="E973" s="1"/>
      <c r="F973" s="13">
        <v>10.507</v>
      </c>
      <c r="G973" s="13">
        <v>42.58</v>
      </c>
      <c r="H973" s="13">
        <v>68.525999999999996</v>
      </c>
      <c r="I973" s="13">
        <v>122</v>
      </c>
      <c r="J973" s="129" t="s">
        <v>17</v>
      </c>
    </row>
    <row r="974" spans="1:10" x14ac:dyDescent="0.2">
      <c r="A974" s="134">
        <v>40071</v>
      </c>
      <c r="B974" s="328">
        <v>0.32777777777777778</v>
      </c>
      <c r="C974" s="108" t="s">
        <v>342</v>
      </c>
      <c r="D974" s="108"/>
      <c r="E974" s="108"/>
      <c r="F974" s="345">
        <v>8.2560000000000002</v>
      </c>
      <c r="G974" s="345">
        <v>54.189</v>
      </c>
      <c r="H974" s="345">
        <v>87.21</v>
      </c>
      <c r="I974" s="345">
        <v>140</v>
      </c>
      <c r="J974" s="265" t="s">
        <v>17</v>
      </c>
    </row>
    <row r="975" spans="1:10" x14ac:dyDescent="0.2">
      <c r="A975" s="134">
        <v>40071</v>
      </c>
      <c r="B975" s="328">
        <v>0.38125000000000003</v>
      </c>
      <c r="C975" s="108" t="s">
        <v>334</v>
      </c>
      <c r="D975" s="108"/>
      <c r="E975" s="108"/>
      <c r="F975" s="345">
        <v>9.43</v>
      </c>
      <c r="G975" s="345">
        <v>47.442999999999998</v>
      </c>
      <c r="H975" s="345">
        <v>76.352000000000004</v>
      </c>
      <c r="I975" s="345">
        <v>328</v>
      </c>
      <c r="J975" s="265" t="s">
        <v>17</v>
      </c>
    </row>
    <row r="976" spans="1:10" x14ac:dyDescent="0.2">
      <c r="A976" s="128">
        <v>40071</v>
      </c>
      <c r="B976" s="105">
        <v>0.75208333333333333</v>
      </c>
      <c r="C976" s="1" t="s">
        <v>345</v>
      </c>
      <c r="D976" s="1"/>
      <c r="E976" s="1"/>
      <c r="F976" s="13">
        <v>7.0990000000000002</v>
      </c>
      <c r="G976" s="13">
        <v>63.021000000000001</v>
      </c>
      <c r="H976" s="13">
        <v>101.423</v>
      </c>
      <c r="I976" s="13">
        <v>59</v>
      </c>
      <c r="J976" s="129" t="s">
        <v>17</v>
      </c>
    </row>
    <row r="977" spans="1:10" x14ac:dyDescent="0.2">
      <c r="A977" s="128">
        <v>40071</v>
      </c>
      <c r="B977" s="105">
        <v>0.75347222222222221</v>
      </c>
      <c r="C977" s="1" t="s">
        <v>340</v>
      </c>
      <c r="D977" s="1"/>
      <c r="E977" s="1"/>
      <c r="F977" s="13">
        <v>7.7610000000000001</v>
      </c>
      <c r="G977" s="13">
        <v>57.646000000000001</v>
      </c>
      <c r="H977" s="13">
        <v>92.772000000000006</v>
      </c>
      <c r="I977" s="13">
        <v>204</v>
      </c>
      <c r="J977" s="129" t="s">
        <v>17</v>
      </c>
    </row>
    <row r="978" spans="1:10" x14ac:dyDescent="0.2">
      <c r="A978" s="128">
        <v>40071</v>
      </c>
      <c r="B978" s="105">
        <v>0.75624999999999998</v>
      </c>
      <c r="C978" s="1" t="s">
        <v>337</v>
      </c>
      <c r="D978" s="1"/>
      <c r="E978" s="1"/>
      <c r="F978" s="13">
        <v>8.4990000000000006</v>
      </c>
      <c r="G978" s="13">
        <v>52.64</v>
      </c>
      <c r="H978" s="13">
        <v>84.715999999999994</v>
      </c>
      <c r="I978" s="13">
        <v>11</v>
      </c>
      <c r="J978" s="129" t="s">
        <v>17</v>
      </c>
    </row>
    <row r="979" spans="1:10" x14ac:dyDescent="0.2">
      <c r="A979" s="128">
        <v>40071</v>
      </c>
      <c r="B979" s="105">
        <v>0.77847222222222223</v>
      </c>
      <c r="C979" s="1" t="s">
        <v>348</v>
      </c>
      <c r="D979" s="1"/>
      <c r="E979" s="1"/>
      <c r="F979" s="13">
        <v>5.4269999999999996</v>
      </c>
      <c r="G979" s="25">
        <v>82.438000000000002</v>
      </c>
      <c r="H979" s="13">
        <v>132.66999999999999</v>
      </c>
      <c r="I979" s="13">
        <v>126</v>
      </c>
      <c r="J979" s="129" t="s">
        <v>17</v>
      </c>
    </row>
    <row r="980" spans="1:10" x14ac:dyDescent="0.2">
      <c r="A980" s="128">
        <v>40071</v>
      </c>
      <c r="B980" s="105">
        <v>0.78055555555555556</v>
      </c>
      <c r="C980" s="1" t="s">
        <v>323</v>
      </c>
      <c r="D980" s="1"/>
      <c r="E980" s="1"/>
      <c r="F980" s="13">
        <v>6.3289999999999997</v>
      </c>
      <c r="G980" s="13">
        <v>70.688999999999993</v>
      </c>
      <c r="H980" s="13">
        <v>113.762</v>
      </c>
      <c r="I980" s="13">
        <v>77</v>
      </c>
      <c r="J980" s="129" t="s">
        <v>17</v>
      </c>
    </row>
    <row r="981" spans="1:10" x14ac:dyDescent="0.2">
      <c r="A981" s="128">
        <v>40071</v>
      </c>
      <c r="B981" s="105">
        <v>0.78125</v>
      </c>
      <c r="C981" s="1" t="s">
        <v>326</v>
      </c>
      <c r="D981" s="1"/>
      <c r="E981" s="1"/>
      <c r="F981" s="13">
        <v>5.9530000000000003</v>
      </c>
      <c r="G981" s="13">
        <v>75.153000000000006</v>
      </c>
      <c r="H981" s="13">
        <v>120.94799999999999</v>
      </c>
      <c r="I981" s="13">
        <v>91</v>
      </c>
      <c r="J981" s="129" t="s">
        <v>17</v>
      </c>
    </row>
    <row r="982" spans="1:10" x14ac:dyDescent="0.2">
      <c r="A982" s="128">
        <v>40071</v>
      </c>
      <c r="B982" s="105">
        <v>0.78263888888888899</v>
      </c>
      <c r="C982" s="1" t="s">
        <v>349</v>
      </c>
      <c r="D982" s="1"/>
      <c r="E982" s="1"/>
      <c r="F982" s="13">
        <v>6.65</v>
      </c>
      <c r="G982" s="13">
        <v>67.275999999999996</v>
      </c>
      <c r="H982" s="13">
        <v>108.271</v>
      </c>
      <c r="I982" s="13">
        <v>60</v>
      </c>
      <c r="J982" s="129" t="s">
        <v>17</v>
      </c>
    </row>
    <row r="983" spans="1:10" x14ac:dyDescent="0.2">
      <c r="A983" s="128">
        <v>40071</v>
      </c>
      <c r="B983" s="105">
        <v>0.78402777777777777</v>
      </c>
      <c r="C983" s="1" t="s">
        <v>324</v>
      </c>
      <c r="D983" s="1"/>
      <c r="E983" s="1"/>
      <c r="F983" s="13">
        <v>6.8490000000000002</v>
      </c>
      <c r="G983" s="13">
        <v>65.322000000000003</v>
      </c>
      <c r="H983" s="13">
        <v>105.125</v>
      </c>
      <c r="I983" s="13">
        <v>217</v>
      </c>
      <c r="J983" s="129" t="s">
        <v>17</v>
      </c>
    </row>
    <row r="984" spans="1:10" x14ac:dyDescent="0.2">
      <c r="A984" s="134">
        <v>40072</v>
      </c>
      <c r="B984" s="369">
        <v>0.31180555555555556</v>
      </c>
      <c r="C984" s="108" t="s">
        <v>351</v>
      </c>
      <c r="D984" s="108"/>
      <c r="E984" s="108"/>
      <c r="F984" s="108">
        <v>8.51</v>
      </c>
      <c r="G984" s="108">
        <v>52.572000000000003</v>
      </c>
      <c r="H984" s="108">
        <v>84.606999999999999</v>
      </c>
      <c r="I984" s="108">
        <v>226</v>
      </c>
      <c r="J984" s="265" t="s">
        <v>17</v>
      </c>
    </row>
    <row r="985" spans="1:10" x14ac:dyDescent="0.2">
      <c r="A985" s="134">
        <v>40072</v>
      </c>
      <c r="B985" s="369">
        <v>0.31388888888888888</v>
      </c>
      <c r="C985" s="108" t="s">
        <v>352</v>
      </c>
      <c r="D985" s="108"/>
      <c r="E985" s="108"/>
      <c r="F985" s="108">
        <v>11.82</v>
      </c>
      <c r="G985" s="108">
        <v>37.85</v>
      </c>
      <c r="H985" s="108">
        <v>60.914000000000001</v>
      </c>
      <c r="I985" s="108">
        <v>260</v>
      </c>
      <c r="J985" s="265" t="s">
        <v>17</v>
      </c>
    </row>
    <row r="986" spans="1:10" x14ac:dyDescent="0.2">
      <c r="A986" s="128">
        <v>40072</v>
      </c>
      <c r="B986" s="105">
        <v>0.34513888888888888</v>
      </c>
      <c r="C986" s="1" t="s">
        <v>340</v>
      </c>
      <c r="D986" s="1"/>
      <c r="E986" s="1"/>
      <c r="F986" s="13">
        <v>7.8559999999999999</v>
      </c>
      <c r="G986" s="13">
        <v>56.948999999999998</v>
      </c>
      <c r="H986" s="13">
        <v>91.65</v>
      </c>
      <c r="I986" s="13">
        <v>147</v>
      </c>
      <c r="J986" s="129" t="s">
        <v>17</v>
      </c>
    </row>
    <row r="987" spans="1:10" x14ac:dyDescent="0.2">
      <c r="A987" s="128">
        <v>40072</v>
      </c>
      <c r="B987" s="105">
        <v>0.37916666666666665</v>
      </c>
      <c r="C987" s="1" t="s">
        <v>329</v>
      </c>
      <c r="D987" s="1"/>
      <c r="E987" s="1"/>
      <c r="F987" s="13">
        <v>7.1379999999999999</v>
      </c>
      <c r="G987" s="13">
        <v>62.677</v>
      </c>
      <c r="H987" s="13">
        <v>100.869</v>
      </c>
      <c r="I987" s="13">
        <v>86</v>
      </c>
      <c r="J987" s="129" t="s">
        <v>17</v>
      </c>
    </row>
    <row r="988" spans="1:10" x14ac:dyDescent="0.2">
      <c r="A988" s="128">
        <v>40072</v>
      </c>
      <c r="B988" s="105">
        <v>0.37986111111111115</v>
      </c>
      <c r="C988" s="1" t="s">
        <v>338</v>
      </c>
      <c r="D988" s="1"/>
      <c r="E988" s="1"/>
      <c r="F988" s="13">
        <v>7.51</v>
      </c>
      <c r="G988" s="13">
        <v>59.572000000000003</v>
      </c>
      <c r="H988" s="13">
        <v>95.872</v>
      </c>
      <c r="I988" s="13">
        <v>92</v>
      </c>
      <c r="J988" s="129" t="s">
        <v>17</v>
      </c>
    </row>
    <row r="989" spans="1:10" x14ac:dyDescent="0.2">
      <c r="A989" s="128">
        <v>40072</v>
      </c>
      <c r="B989" s="105">
        <v>0.38194444444444442</v>
      </c>
      <c r="C989" s="1" t="s">
        <v>334</v>
      </c>
      <c r="D989" s="1"/>
      <c r="E989" s="1"/>
      <c r="F989" s="13">
        <v>9.2710000000000008</v>
      </c>
      <c r="G989" s="13">
        <v>48.256999999999998</v>
      </c>
      <c r="H989" s="13">
        <v>77.662000000000006</v>
      </c>
      <c r="I989" s="13">
        <v>108</v>
      </c>
      <c r="J989" s="129" t="s">
        <v>17</v>
      </c>
    </row>
    <row r="990" spans="1:10" x14ac:dyDescent="0.2">
      <c r="A990" s="134">
        <v>40072</v>
      </c>
      <c r="B990" s="369">
        <v>0.40416666666666662</v>
      </c>
      <c r="C990" s="108" t="s">
        <v>330</v>
      </c>
      <c r="D990" s="108"/>
      <c r="E990" s="108"/>
      <c r="F990" s="108">
        <v>8.7449999999999992</v>
      </c>
      <c r="G990" s="108">
        <v>51.158999999999999</v>
      </c>
      <c r="H990" s="108">
        <v>82.332999999999998</v>
      </c>
      <c r="I990" s="108">
        <v>297</v>
      </c>
      <c r="J990" s="265" t="s">
        <v>17</v>
      </c>
    </row>
    <row r="991" spans="1:10" x14ac:dyDescent="0.2">
      <c r="A991" s="134">
        <v>40072</v>
      </c>
      <c r="B991" s="369">
        <v>0.40486111111111112</v>
      </c>
      <c r="C991" s="108" t="s">
        <v>327</v>
      </c>
      <c r="D991" s="108"/>
      <c r="E991" s="108"/>
      <c r="F991" s="108">
        <v>8.5180000000000007</v>
      </c>
      <c r="G991" s="108">
        <v>52.523000000000003</v>
      </c>
      <c r="H991" s="108">
        <v>84.527000000000001</v>
      </c>
      <c r="I991" s="108">
        <v>162</v>
      </c>
      <c r="J991" s="265" t="s">
        <v>17</v>
      </c>
    </row>
    <row r="992" spans="1:10" x14ac:dyDescent="0.2">
      <c r="A992" s="128">
        <v>40072</v>
      </c>
      <c r="B992" s="105">
        <v>0.75277777777777777</v>
      </c>
      <c r="C992" s="1" t="s">
        <v>345</v>
      </c>
      <c r="D992" s="1"/>
      <c r="E992" s="1"/>
      <c r="F992" s="13">
        <v>6.9950000000000001</v>
      </c>
      <c r="G992" s="13">
        <v>63.957999999999998</v>
      </c>
      <c r="H992" s="13">
        <v>102.931</v>
      </c>
      <c r="I992" s="13">
        <v>158</v>
      </c>
      <c r="J992" s="129" t="s">
        <v>17</v>
      </c>
    </row>
    <row r="993" spans="1:11" x14ac:dyDescent="0.2">
      <c r="A993" s="128">
        <v>40072</v>
      </c>
      <c r="B993" s="105">
        <v>0.75347222222222221</v>
      </c>
      <c r="C993" s="1" t="s">
        <v>340</v>
      </c>
      <c r="D993" s="1"/>
      <c r="E993" s="1"/>
      <c r="F993" s="13">
        <v>7.6870000000000003</v>
      </c>
      <c r="G993" s="13">
        <v>58.201000000000001</v>
      </c>
      <c r="H993" s="13">
        <v>93.665000000000006</v>
      </c>
      <c r="I993" s="13">
        <v>151</v>
      </c>
      <c r="J993" s="129" t="s">
        <v>17</v>
      </c>
    </row>
    <row r="994" spans="1:11" x14ac:dyDescent="0.2">
      <c r="A994" s="128">
        <v>40072</v>
      </c>
      <c r="B994" s="105">
        <v>0.75555555555555554</v>
      </c>
      <c r="C994" s="1" t="s">
        <v>351</v>
      </c>
      <c r="D994" s="1"/>
      <c r="E994" s="1"/>
      <c r="F994" s="13">
        <v>7.5350000000000001</v>
      </c>
      <c r="G994" s="13">
        <v>59.375</v>
      </c>
      <c r="H994" s="13">
        <v>95.554000000000002</v>
      </c>
      <c r="I994" s="13">
        <v>67</v>
      </c>
      <c r="J994" s="129" t="s">
        <v>17</v>
      </c>
    </row>
    <row r="995" spans="1:11" x14ac:dyDescent="0.2">
      <c r="A995" s="128">
        <v>40072</v>
      </c>
      <c r="B995" s="105">
        <v>0.75624999999999998</v>
      </c>
      <c r="C995" s="1" t="s">
        <v>346</v>
      </c>
      <c r="D995" s="1"/>
      <c r="E995" s="1"/>
      <c r="F995" s="13">
        <v>7.274</v>
      </c>
      <c r="G995" s="13">
        <v>61.505000000000003</v>
      </c>
      <c r="H995" s="13">
        <v>98.983000000000004</v>
      </c>
      <c r="I995" s="13">
        <v>221</v>
      </c>
      <c r="J995" s="129" t="s">
        <v>17</v>
      </c>
    </row>
    <row r="996" spans="1:11" x14ac:dyDescent="0.2">
      <c r="A996" s="128">
        <v>40072</v>
      </c>
      <c r="B996" s="105">
        <v>0.78194444444444444</v>
      </c>
      <c r="C996" s="1" t="s">
        <v>326</v>
      </c>
      <c r="D996" s="1"/>
      <c r="E996" s="1"/>
      <c r="F996" s="13">
        <v>6.0629999999999997</v>
      </c>
      <c r="G996" s="13">
        <v>73.790000000000006</v>
      </c>
      <c r="H996" s="13">
        <v>118.753</v>
      </c>
      <c r="I996" s="13">
        <v>165</v>
      </c>
      <c r="J996" s="129" t="s">
        <v>17</v>
      </c>
    </row>
    <row r="997" spans="1:11" x14ac:dyDescent="0.2">
      <c r="A997" s="128">
        <v>40072</v>
      </c>
      <c r="B997" s="132">
        <v>0.78333333333333333</v>
      </c>
      <c r="C997" s="1" t="s">
        <v>323</v>
      </c>
      <c r="D997" s="1"/>
      <c r="E997" s="1"/>
      <c r="F997" s="1">
        <v>6.3310000000000004</v>
      </c>
      <c r="G997" s="1">
        <v>70.665999999999997</v>
      </c>
      <c r="H997" s="1">
        <v>113.726</v>
      </c>
      <c r="I997" s="1">
        <v>161</v>
      </c>
      <c r="J997" s="129" t="s">
        <v>17</v>
      </c>
    </row>
    <row r="998" spans="1:11" ht="13.5" thickBot="1" x14ac:dyDescent="0.25">
      <c r="A998" s="128">
        <v>40072</v>
      </c>
      <c r="B998" s="368">
        <v>0.78472222222222221</v>
      </c>
      <c r="C998" s="6" t="s">
        <v>328</v>
      </c>
      <c r="D998" s="6"/>
      <c r="E998" s="6"/>
      <c r="F998" s="6">
        <v>6.1680000000000001</v>
      </c>
      <c r="G998" s="559">
        <v>72.534000000000006</v>
      </c>
      <c r="H998" s="6">
        <v>116.732</v>
      </c>
      <c r="I998" s="6">
        <v>106</v>
      </c>
      <c r="J998" s="171" t="s">
        <v>17</v>
      </c>
    </row>
    <row r="999" spans="1:11" x14ac:dyDescent="0.2">
      <c r="A999" s="296">
        <v>40072</v>
      </c>
      <c r="B999" s="539">
        <v>0.78680555555555554</v>
      </c>
      <c r="C999" s="156" t="s">
        <v>324</v>
      </c>
      <c r="D999" s="156"/>
      <c r="E999" s="156"/>
      <c r="F999" s="156">
        <v>6.492</v>
      </c>
      <c r="G999" s="156">
        <v>68.914000000000001</v>
      </c>
      <c r="H999" s="156">
        <v>110.90600000000001</v>
      </c>
      <c r="I999" s="156">
        <v>116</v>
      </c>
      <c r="J999" s="351" t="s">
        <v>17</v>
      </c>
    </row>
    <row r="1000" spans="1:11" x14ac:dyDescent="0.2">
      <c r="A1000" s="145">
        <v>40072</v>
      </c>
      <c r="B1000" s="132">
        <v>0.78888888888888886</v>
      </c>
      <c r="C1000" s="1" t="s">
        <v>337</v>
      </c>
      <c r="D1000" s="1"/>
      <c r="E1000" s="1"/>
      <c r="F1000" s="1">
        <v>8.0830000000000002</v>
      </c>
      <c r="G1000" s="1">
        <v>55.348999999999997</v>
      </c>
      <c r="H1000" s="1">
        <v>89.075999999999993</v>
      </c>
      <c r="I1000" s="1">
        <v>146</v>
      </c>
      <c r="J1000" s="13" t="s">
        <v>17</v>
      </c>
      <c r="K1000" s="343"/>
    </row>
    <row r="1001" spans="1:11" x14ac:dyDescent="0.2">
      <c r="A1001" s="145">
        <v>40073</v>
      </c>
      <c r="B1001" s="105">
        <v>0.37361111111111112</v>
      </c>
      <c r="C1001" s="1" t="s">
        <v>352</v>
      </c>
      <c r="D1001" s="1"/>
      <c r="E1001" s="1"/>
      <c r="F1001" s="13">
        <v>10.786</v>
      </c>
      <c r="G1001" s="13">
        <v>41.478999999999999</v>
      </c>
      <c r="H1001" s="13">
        <v>66.753</v>
      </c>
      <c r="I1001" s="13">
        <v>112</v>
      </c>
      <c r="J1001" s="13" t="s">
        <v>17</v>
      </c>
      <c r="K1001" s="343"/>
    </row>
    <row r="1002" spans="1:11" x14ac:dyDescent="0.2">
      <c r="A1002" s="145">
        <v>40073</v>
      </c>
      <c r="B1002" s="105">
        <v>0.37708333333333338</v>
      </c>
      <c r="C1002" s="1" t="s">
        <v>338</v>
      </c>
      <c r="D1002" s="1"/>
      <c r="E1002" s="1"/>
      <c r="F1002" s="13">
        <v>7.4160000000000004</v>
      </c>
      <c r="G1002" s="13">
        <v>60.326999999999998</v>
      </c>
      <c r="H1002" s="13">
        <v>97.087999999999994</v>
      </c>
      <c r="I1002" s="13">
        <v>190</v>
      </c>
      <c r="J1002" s="13" t="s">
        <v>17</v>
      </c>
      <c r="K1002" s="343"/>
    </row>
    <row r="1003" spans="1:11" x14ac:dyDescent="0.2">
      <c r="A1003" s="145">
        <v>40073</v>
      </c>
      <c r="B1003" s="105">
        <v>0.37916666666666665</v>
      </c>
      <c r="C1003" s="1" t="s">
        <v>330</v>
      </c>
      <c r="D1003" s="1"/>
      <c r="E1003" s="1"/>
      <c r="F1003" s="13">
        <v>8.7119999999999997</v>
      </c>
      <c r="G1003" s="13">
        <v>51.353000000000002</v>
      </c>
      <c r="H1003" s="13">
        <v>82.644999999999996</v>
      </c>
      <c r="I1003" s="13">
        <v>104</v>
      </c>
      <c r="J1003" s="13" t="s">
        <v>17</v>
      </c>
      <c r="K1003" s="343"/>
    </row>
    <row r="1004" spans="1:11" x14ac:dyDescent="0.2">
      <c r="A1004" s="145">
        <v>40073</v>
      </c>
      <c r="B1004" s="105">
        <v>0.38055555555555554</v>
      </c>
      <c r="C1004" s="1" t="s">
        <v>339</v>
      </c>
      <c r="D1004" s="1"/>
      <c r="E1004" s="1"/>
      <c r="F1004" s="13">
        <v>8.9740000000000002</v>
      </c>
      <c r="G1004" s="13">
        <v>49.853999999999999</v>
      </c>
      <c r="H1004" s="13">
        <v>80.231999999999999</v>
      </c>
      <c r="I1004" s="13">
        <v>58</v>
      </c>
      <c r="J1004" s="13" t="s">
        <v>17</v>
      </c>
      <c r="K1004" s="343"/>
    </row>
    <row r="1005" spans="1:11" x14ac:dyDescent="0.2">
      <c r="A1005" s="145">
        <v>40073</v>
      </c>
      <c r="B1005" s="105">
        <v>0.40416666666666662</v>
      </c>
      <c r="C1005" s="1" t="s">
        <v>334</v>
      </c>
      <c r="D1005" s="1"/>
      <c r="E1005" s="1"/>
      <c r="F1005" s="13">
        <v>9.5139999999999993</v>
      </c>
      <c r="G1005" s="13">
        <v>47.024000000000001</v>
      </c>
      <c r="H1005" s="13">
        <v>75.677999999999997</v>
      </c>
      <c r="I1005" s="13">
        <v>317</v>
      </c>
      <c r="J1005" s="13" t="s">
        <v>17</v>
      </c>
      <c r="K1005" s="343"/>
    </row>
    <row r="1006" spans="1:11" x14ac:dyDescent="0.2">
      <c r="A1006" s="145">
        <v>40073</v>
      </c>
      <c r="B1006" s="132">
        <v>0.7597222222222223</v>
      </c>
      <c r="C1006" s="1" t="s">
        <v>351</v>
      </c>
      <c r="D1006" s="1"/>
      <c r="E1006" s="1"/>
      <c r="F1006" s="1">
        <v>7.2119999999999997</v>
      </c>
      <c r="G1006" s="1">
        <v>62.033999999999999</v>
      </c>
      <c r="H1006" s="1">
        <v>99.834000000000003</v>
      </c>
      <c r="I1006" s="1">
        <v>301</v>
      </c>
      <c r="J1006" s="13" t="s">
        <v>17</v>
      </c>
      <c r="K1006" s="343"/>
    </row>
    <row r="1007" spans="1:11" x14ac:dyDescent="0.2">
      <c r="A1007" s="145">
        <v>40073</v>
      </c>
      <c r="B1007" s="132">
        <v>0.76041666666666663</v>
      </c>
      <c r="C1007" s="1" t="s">
        <v>340</v>
      </c>
      <c r="D1007" s="1"/>
      <c r="E1007" s="1"/>
      <c r="F1007" s="1">
        <v>7.8040000000000003</v>
      </c>
      <c r="G1007" s="1">
        <v>57.328000000000003</v>
      </c>
      <c r="H1007" s="1">
        <v>92.260999999999996</v>
      </c>
      <c r="I1007" s="1">
        <v>314</v>
      </c>
      <c r="J1007" s="13" t="s">
        <v>17</v>
      </c>
      <c r="K1007" s="343"/>
    </row>
    <row r="1008" spans="1:11" x14ac:dyDescent="0.2">
      <c r="A1008" s="231">
        <v>40073</v>
      </c>
      <c r="B1008" s="327">
        <v>0.78333333333333333</v>
      </c>
      <c r="C1008" s="19" t="s">
        <v>348</v>
      </c>
      <c r="D1008" s="19"/>
      <c r="E1008" s="19"/>
      <c r="F1008" s="275">
        <v>5.5339999999999998</v>
      </c>
      <c r="G1008" s="275">
        <v>80.843999999999994</v>
      </c>
      <c r="H1008" s="275">
        <v>130.10499999999999</v>
      </c>
      <c r="I1008" s="275">
        <v>170</v>
      </c>
      <c r="J1008" s="275" t="s">
        <v>17</v>
      </c>
      <c r="K1008" s="357"/>
    </row>
    <row r="1009" spans="1:11" x14ac:dyDescent="0.2">
      <c r="A1009" s="232">
        <v>40073</v>
      </c>
      <c r="B1009" s="347">
        <v>0.78472222222222221</v>
      </c>
      <c r="C1009" s="20" t="s">
        <v>323</v>
      </c>
      <c r="D1009" s="20"/>
      <c r="E1009" s="20"/>
      <c r="F1009" s="276">
        <v>6.3479999999999999</v>
      </c>
      <c r="G1009" s="276">
        <v>70.477000000000004</v>
      </c>
      <c r="H1009" s="276">
        <v>113.422</v>
      </c>
      <c r="I1009" s="276">
        <v>163</v>
      </c>
      <c r="J1009" s="276" t="s">
        <v>17</v>
      </c>
      <c r="K1009" s="365"/>
    </row>
    <row r="1010" spans="1:11" x14ac:dyDescent="0.2">
      <c r="A1010" s="107">
        <v>40073</v>
      </c>
      <c r="B1010" s="328">
        <v>0.78611111111111109</v>
      </c>
      <c r="C1010" s="108" t="s">
        <v>324</v>
      </c>
      <c r="D1010" s="108"/>
      <c r="E1010" s="108"/>
      <c r="F1010" s="345">
        <v>6.6929999999999996</v>
      </c>
      <c r="G1010" s="345">
        <v>66.843999999999994</v>
      </c>
      <c r="H1010" s="345">
        <v>107.575</v>
      </c>
      <c r="I1010" s="345">
        <v>171</v>
      </c>
      <c r="J1010" s="256" t="s">
        <v>17</v>
      </c>
      <c r="K1010" s="367"/>
    </row>
    <row r="1011" spans="1:11" x14ac:dyDescent="0.2">
      <c r="A1011" s="145">
        <v>40073</v>
      </c>
      <c r="B1011" s="105">
        <v>0.78749999999999998</v>
      </c>
      <c r="C1011" s="1" t="s">
        <v>342</v>
      </c>
      <c r="D1011" s="1"/>
      <c r="E1011" s="1"/>
      <c r="F1011" s="13">
        <v>6.9</v>
      </c>
      <c r="G1011" s="13">
        <v>64.838999999999999</v>
      </c>
      <c r="H1011" s="13">
        <v>104.348</v>
      </c>
      <c r="I1011" s="13">
        <v>168</v>
      </c>
      <c r="J1011" s="13" t="s">
        <v>17</v>
      </c>
      <c r="K1011" s="343"/>
    </row>
    <row r="1012" spans="1:11" x14ac:dyDescent="0.2">
      <c r="A1012" s="145">
        <v>40073</v>
      </c>
      <c r="B1012" s="105">
        <v>0.7895833333333333</v>
      </c>
      <c r="C1012" s="1" t="s">
        <v>327</v>
      </c>
      <c r="D1012" s="1"/>
      <c r="E1012" s="1"/>
      <c r="F1012" s="13">
        <v>7.931</v>
      </c>
      <c r="G1012" s="13">
        <v>56.41</v>
      </c>
      <c r="H1012" s="13">
        <v>90.783000000000001</v>
      </c>
      <c r="I1012" s="13">
        <v>175</v>
      </c>
      <c r="J1012" s="13" t="s">
        <v>17</v>
      </c>
      <c r="K1012" s="343"/>
    </row>
    <row r="1013" spans="1:11" x14ac:dyDescent="0.2">
      <c r="A1013" s="145">
        <v>40073</v>
      </c>
      <c r="B1013" s="105">
        <v>0.79305555555555562</v>
      </c>
      <c r="C1013" s="1" t="s">
        <v>352</v>
      </c>
      <c r="D1013" s="1"/>
      <c r="E1013" s="1"/>
      <c r="F1013" s="13">
        <v>10.571</v>
      </c>
      <c r="G1013" s="25">
        <v>42.322000000000003</v>
      </c>
      <c r="H1013" s="13">
        <v>68.111000000000004</v>
      </c>
      <c r="I1013" s="13">
        <v>203</v>
      </c>
      <c r="J1013" s="13" t="s">
        <v>17</v>
      </c>
      <c r="K1013" s="343"/>
    </row>
    <row r="1014" spans="1:11" x14ac:dyDescent="0.2">
      <c r="A1014" s="145">
        <v>40074</v>
      </c>
      <c r="B1014" s="105">
        <v>0.37638888888888888</v>
      </c>
      <c r="C1014" s="1" t="s">
        <v>354</v>
      </c>
      <c r="D1014" s="1"/>
      <c r="E1014" s="1"/>
      <c r="F1014" s="13">
        <v>8.2170000000000005</v>
      </c>
      <c r="G1014" s="13">
        <v>54.447000000000003</v>
      </c>
      <c r="H1014" s="13">
        <v>87.623000000000005</v>
      </c>
      <c r="I1014" s="13">
        <v>157</v>
      </c>
      <c r="J1014" s="13" t="s">
        <v>17</v>
      </c>
      <c r="K1014" s="343"/>
    </row>
    <row r="1015" spans="1:11" x14ac:dyDescent="0.2">
      <c r="A1015" s="145">
        <v>40074</v>
      </c>
      <c r="B1015" s="105">
        <v>0.37916666666666665</v>
      </c>
      <c r="C1015" s="1" t="s">
        <v>330</v>
      </c>
      <c r="D1015" s="1"/>
      <c r="E1015" s="1"/>
      <c r="F1015" s="13">
        <v>8.2140000000000004</v>
      </c>
      <c r="G1015" s="13">
        <v>54.466999999999999</v>
      </c>
      <c r="H1015" s="13">
        <v>87.655000000000001</v>
      </c>
      <c r="I1015" s="13">
        <v>70</v>
      </c>
      <c r="J1015" s="13" t="s">
        <v>17</v>
      </c>
      <c r="K1015" s="343"/>
    </row>
    <row r="1016" spans="1:11" x14ac:dyDescent="0.2">
      <c r="A1016" s="145">
        <v>40074</v>
      </c>
      <c r="B1016" s="132">
        <v>0.38194444444444442</v>
      </c>
      <c r="C1016" s="1" t="s">
        <v>356</v>
      </c>
      <c r="D1016" s="1"/>
      <c r="E1016" s="1"/>
      <c r="F1016" s="1">
        <v>8.0549999999999997</v>
      </c>
      <c r="G1016" s="1">
        <v>55.542000000000002</v>
      </c>
      <c r="H1016" s="1">
        <v>89.385999999999996</v>
      </c>
      <c r="I1016" s="1">
        <v>43</v>
      </c>
      <c r="J1016" s="13" t="s">
        <v>17</v>
      </c>
      <c r="K1016" s="343"/>
    </row>
    <row r="1017" spans="1:11" x14ac:dyDescent="0.2">
      <c r="A1017" s="145">
        <v>40074</v>
      </c>
      <c r="B1017" s="132">
        <v>0.41041666666666665</v>
      </c>
      <c r="C1017" s="1" t="s">
        <v>346</v>
      </c>
      <c r="D1017" s="1"/>
      <c r="E1017" s="1"/>
      <c r="F1017" s="1">
        <v>7.2110000000000003</v>
      </c>
      <c r="G1017" s="1">
        <v>62.042000000000002</v>
      </c>
      <c r="H1017" s="1">
        <v>99.847999999999999</v>
      </c>
      <c r="I1017" s="1">
        <v>238</v>
      </c>
      <c r="J1017" s="13" t="s">
        <v>17</v>
      </c>
      <c r="K1017" s="343"/>
    </row>
    <row r="1018" spans="1:11" x14ac:dyDescent="0.2">
      <c r="A1018" s="145">
        <v>40074</v>
      </c>
      <c r="B1018" s="105">
        <v>0.41319444444444442</v>
      </c>
      <c r="C1018" s="1" t="s">
        <v>334</v>
      </c>
      <c r="D1018" s="1"/>
      <c r="E1018" s="1"/>
      <c r="F1018" s="13">
        <v>10.241</v>
      </c>
      <c r="G1018" s="13">
        <v>43.686</v>
      </c>
      <c r="H1018" s="13">
        <v>70.305999999999997</v>
      </c>
      <c r="I1018" s="13">
        <v>171</v>
      </c>
      <c r="J1018" s="13" t="s">
        <v>17</v>
      </c>
      <c r="K1018" s="343"/>
    </row>
    <row r="1019" spans="1:11" x14ac:dyDescent="0.2">
      <c r="A1019" s="145">
        <v>40074</v>
      </c>
      <c r="B1019" s="105">
        <v>0.75</v>
      </c>
      <c r="C1019" s="1" t="s">
        <v>354</v>
      </c>
      <c r="D1019" s="1"/>
      <c r="E1019" s="1"/>
      <c r="F1019" s="13">
        <v>7.375</v>
      </c>
      <c r="G1019" s="13">
        <v>60.662999999999997</v>
      </c>
      <c r="H1019" s="13">
        <v>97.626999999999995</v>
      </c>
      <c r="I1019" s="13">
        <v>222</v>
      </c>
      <c r="J1019" s="13" t="s">
        <v>17</v>
      </c>
      <c r="K1019" s="343"/>
    </row>
    <row r="1020" spans="1:11" x14ac:dyDescent="0.2">
      <c r="A1020" s="145">
        <v>40074</v>
      </c>
      <c r="B1020" s="105">
        <v>0.75069444444444444</v>
      </c>
      <c r="C1020" s="1" t="s">
        <v>351</v>
      </c>
      <c r="D1020" s="1"/>
      <c r="E1020" s="1"/>
      <c r="F1020" s="13">
        <v>6.718</v>
      </c>
      <c r="G1020" s="13">
        <v>66.594999999999999</v>
      </c>
      <c r="H1020" s="13">
        <v>107.175</v>
      </c>
      <c r="I1020" s="13">
        <v>152</v>
      </c>
      <c r="J1020" s="13" t="s">
        <v>17</v>
      </c>
      <c r="K1020" s="343"/>
    </row>
    <row r="1021" spans="1:11" x14ac:dyDescent="0.2">
      <c r="A1021" s="145">
        <v>40074</v>
      </c>
      <c r="B1021" s="105">
        <v>0.75694444444444453</v>
      </c>
      <c r="C1021" s="1" t="s">
        <v>352</v>
      </c>
      <c r="D1021" s="1"/>
      <c r="E1021" s="1"/>
      <c r="F1021" s="13">
        <v>10.286</v>
      </c>
      <c r="G1021" s="25">
        <v>43.494999999999997</v>
      </c>
      <c r="H1021" s="13">
        <v>69.998000000000005</v>
      </c>
      <c r="I1021" s="13">
        <v>188</v>
      </c>
      <c r="J1021" s="13" t="s">
        <v>17</v>
      </c>
      <c r="K1021" s="343"/>
    </row>
    <row r="1022" spans="1:11" x14ac:dyDescent="0.2">
      <c r="A1022" s="231">
        <v>40074</v>
      </c>
      <c r="B1022" s="327">
        <v>0.78472222222222221</v>
      </c>
      <c r="C1022" s="19" t="s">
        <v>348</v>
      </c>
      <c r="D1022" s="19"/>
      <c r="E1022" s="19"/>
      <c r="F1022" s="275">
        <v>5.4020000000000001</v>
      </c>
      <c r="G1022" s="418">
        <v>82.819000000000003</v>
      </c>
      <c r="H1022" s="275">
        <v>133.28399999999999</v>
      </c>
      <c r="I1022" s="275">
        <v>108</v>
      </c>
      <c r="J1022" s="275" t="s">
        <v>17</v>
      </c>
      <c r="K1022" s="357"/>
    </row>
    <row r="1023" spans="1:11" x14ac:dyDescent="0.2">
      <c r="A1023" s="232">
        <v>40074</v>
      </c>
      <c r="B1023" s="347">
        <v>0.78541666666666676</v>
      </c>
      <c r="C1023" s="20" t="s">
        <v>323</v>
      </c>
      <c r="D1023" s="20"/>
      <c r="E1023" s="20"/>
      <c r="F1023" s="276">
        <v>6.1230000000000002</v>
      </c>
      <c r="G1023" s="276">
        <v>73.066999999999993</v>
      </c>
      <c r="H1023" s="276">
        <v>117.59</v>
      </c>
      <c r="I1023" s="276">
        <v>96</v>
      </c>
      <c r="J1023" s="276" t="s">
        <v>17</v>
      </c>
      <c r="K1023" s="365"/>
    </row>
    <row r="1024" spans="1:11" x14ac:dyDescent="0.2">
      <c r="A1024" s="145">
        <v>40074</v>
      </c>
      <c r="B1024" s="105">
        <v>0.78749999999999998</v>
      </c>
      <c r="C1024" s="1" t="s">
        <v>324</v>
      </c>
      <c r="D1024" s="1"/>
      <c r="E1024" s="1"/>
      <c r="F1024" s="13">
        <v>6.2949999999999999</v>
      </c>
      <c r="G1024" s="13">
        <v>71.069999999999993</v>
      </c>
      <c r="H1024" s="13">
        <v>114.377</v>
      </c>
      <c r="I1024" s="13">
        <v>130</v>
      </c>
      <c r="J1024" s="13" t="s">
        <v>17</v>
      </c>
      <c r="K1024" s="343"/>
    </row>
    <row r="1025" spans="1:11" x14ac:dyDescent="0.2">
      <c r="A1025" s="145">
        <v>40074</v>
      </c>
      <c r="B1025" s="105">
        <v>0.78819444444444453</v>
      </c>
      <c r="C1025" s="1" t="s">
        <v>328</v>
      </c>
      <c r="D1025" s="1"/>
      <c r="E1025" s="1"/>
      <c r="F1025" s="13">
        <v>5.9290000000000003</v>
      </c>
      <c r="G1025" s="25">
        <v>75.457999999999998</v>
      </c>
      <c r="H1025" s="13">
        <v>121.437</v>
      </c>
      <c r="I1025" s="13">
        <v>110</v>
      </c>
      <c r="J1025" s="13" t="s">
        <v>17</v>
      </c>
      <c r="K1025" s="343"/>
    </row>
    <row r="1026" spans="1:11" x14ac:dyDescent="0.2">
      <c r="A1026" s="107">
        <v>40075</v>
      </c>
      <c r="B1026" s="369">
        <v>0.3743055555555555</v>
      </c>
      <c r="C1026" s="108" t="s">
        <v>323</v>
      </c>
      <c r="D1026" s="108"/>
      <c r="E1026" s="108"/>
      <c r="F1026" s="108">
        <v>6.5190000000000001</v>
      </c>
      <c r="G1026" s="108">
        <v>68.628</v>
      </c>
      <c r="H1026" s="108">
        <v>110.447</v>
      </c>
      <c r="I1026" s="108">
        <v>259</v>
      </c>
      <c r="J1026" s="256" t="s">
        <v>17</v>
      </c>
      <c r="K1026" s="367"/>
    </row>
    <row r="1027" spans="1:11" x14ac:dyDescent="0.2">
      <c r="A1027" s="145">
        <v>40075</v>
      </c>
      <c r="B1027" s="105">
        <v>0.39861111111111108</v>
      </c>
      <c r="C1027" s="1" t="s">
        <v>340</v>
      </c>
      <c r="D1027" s="1"/>
      <c r="E1027" s="1"/>
      <c r="F1027" s="13">
        <v>7.4950000000000001</v>
      </c>
      <c r="G1027" s="13">
        <v>59.692</v>
      </c>
      <c r="H1027" s="13">
        <v>96.063999999999993</v>
      </c>
      <c r="I1027" s="13">
        <v>205</v>
      </c>
      <c r="J1027" s="13" t="s">
        <v>17</v>
      </c>
      <c r="K1027" s="343"/>
    </row>
    <row r="1028" spans="1:11" x14ac:dyDescent="0.2">
      <c r="A1028" s="145">
        <v>40075</v>
      </c>
      <c r="B1028" s="105">
        <v>0.78749999999999998</v>
      </c>
      <c r="C1028" s="1" t="s">
        <v>357</v>
      </c>
      <c r="D1028" s="1"/>
      <c r="E1028" s="1"/>
      <c r="F1028" s="13">
        <v>5.5410000000000004</v>
      </c>
      <c r="G1028" s="13">
        <v>80.741</v>
      </c>
      <c r="H1028" s="13">
        <v>129.941</v>
      </c>
      <c r="I1028" s="13">
        <v>171</v>
      </c>
      <c r="J1028" s="13" t="s">
        <v>17</v>
      </c>
      <c r="K1028" s="343"/>
    </row>
    <row r="1029" spans="1:11" x14ac:dyDescent="0.2">
      <c r="A1029" s="145">
        <v>40075</v>
      </c>
      <c r="B1029" s="105">
        <v>0.7895833333333333</v>
      </c>
      <c r="C1029" s="1" t="s">
        <v>324</v>
      </c>
      <c r="D1029" s="1"/>
      <c r="E1029" s="1"/>
      <c r="F1029" s="13">
        <v>6.3179999999999996</v>
      </c>
      <c r="G1029" s="13">
        <v>70.811999999999998</v>
      </c>
      <c r="H1029" s="13">
        <v>113.96</v>
      </c>
      <c r="I1029" s="13">
        <v>279</v>
      </c>
      <c r="J1029" s="13" t="s">
        <v>17</v>
      </c>
      <c r="K1029" s="343"/>
    </row>
    <row r="1030" spans="1:11" x14ac:dyDescent="0.2">
      <c r="A1030" s="145">
        <v>40075</v>
      </c>
      <c r="B1030" s="105">
        <v>0.79166666666666663</v>
      </c>
      <c r="C1030" s="1" t="s">
        <v>358</v>
      </c>
      <c r="D1030" s="1"/>
      <c r="E1030" s="1"/>
      <c r="F1030" s="13">
        <v>6.1040000000000001</v>
      </c>
      <c r="G1030" s="13">
        <v>73.293999999999997</v>
      </c>
      <c r="H1030" s="13">
        <v>117.956</v>
      </c>
      <c r="I1030" s="13">
        <v>309</v>
      </c>
      <c r="J1030" s="13" t="s">
        <v>17</v>
      </c>
      <c r="K1030" s="343"/>
    </row>
    <row r="1031" spans="1:11" x14ac:dyDescent="0.2">
      <c r="A1031" s="145">
        <v>40075</v>
      </c>
      <c r="B1031" s="105">
        <v>0.79583333333333339</v>
      </c>
      <c r="C1031" s="1" t="s">
        <v>355</v>
      </c>
      <c r="D1031" s="1"/>
      <c r="E1031" s="1"/>
      <c r="F1031" s="13">
        <v>10.244</v>
      </c>
      <c r="G1031" s="25">
        <v>43.673000000000002</v>
      </c>
      <c r="H1031" s="13">
        <v>70.284999999999997</v>
      </c>
      <c r="I1031" s="13">
        <v>286</v>
      </c>
      <c r="J1031" s="13" t="s">
        <v>17</v>
      </c>
      <c r="K1031" s="343"/>
    </row>
    <row r="1032" spans="1:11" x14ac:dyDescent="0.2">
      <c r="A1032" s="68">
        <v>39706</v>
      </c>
      <c r="B1032" s="68"/>
      <c r="C1032" s="1" t="s">
        <v>135</v>
      </c>
      <c r="D1032" s="1" t="s">
        <v>297</v>
      </c>
      <c r="E1032" s="3" t="s">
        <v>16</v>
      </c>
      <c r="F1032" s="2">
        <v>5.609</v>
      </c>
      <c r="G1032" s="2">
        <v>79.760000000000005</v>
      </c>
      <c r="H1032" s="2">
        <v>128.37</v>
      </c>
      <c r="I1032" s="2">
        <v>1.53</v>
      </c>
      <c r="J1032" s="2" t="s">
        <v>17</v>
      </c>
      <c r="K1032" s="1" t="s">
        <v>378</v>
      </c>
    </row>
    <row r="1033" spans="1:11" x14ac:dyDescent="0.2">
      <c r="A1033" s="68">
        <v>39706</v>
      </c>
      <c r="B1033" s="68"/>
      <c r="C1033" s="1" t="s">
        <v>379</v>
      </c>
      <c r="D1033" s="1" t="s">
        <v>380</v>
      </c>
      <c r="E1033" s="3" t="s">
        <v>26</v>
      </c>
      <c r="F1033" s="2">
        <v>6.3840000000000003</v>
      </c>
      <c r="G1033" s="2">
        <v>70.02</v>
      </c>
      <c r="H1033" s="2">
        <v>116.69</v>
      </c>
      <c r="I1033" s="2">
        <v>1.17</v>
      </c>
      <c r="J1033" s="2" t="s">
        <v>17</v>
      </c>
      <c r="K1033" s="1" t="s">
        <v>378</v>
      </c>
    </row>
    <row r="1034" spans="1:11" x14ac:dyDescent="0.2">
      <c r="A1034" s="68">
        <v>39706</v>
      </c>
      <c r="B1034" s="68"/>
      <c r="C1034" s="1" t="s">
        <v>381</v>
      </c>
      <c r="D1034" s="1" t="s">
        <v>382</v>
      </c>
      <c r="E1034" s="3" t="s">
        <v>369</v>
      </c>
      <c r="F1034" s="2">
        <v>6.5330000000000004</v>
      </c>
      <c r="G1034" s="2">
        <v>68.48</v>
      </c>
      <c r="H1034" s="2">
        <v>110.21</v>
      </c>
      <c r="I1034" s="2">
        <v>0.75</v>
      </c>
      <c r="J1034" s="2" t="s">
        <v>17</v>
      </c>
      <c r="K1034" s="1" t="s">
        <v>383</v>
      </c>
    </row>
    <row r="1035" spans="1:11" x14ac:dyDescent="0.2">
      <c r="A1035" s="69">
        <v>39706</v>
      </c>
      <c r="B1035" s="69"/>
      <c r="C1035" s="19" t="s">
        <v>384</v>
      </c>
      <c r="D1035" s="19" t="s">
        <v>385</v>
      </c>
      <c r="E1035" s="21" t="s">
        <v>26</v>
      </c>
      <c r="F1035" s="17">
        <v>7.7450000000000001</v>
      </c>
      <c r="G1035" s="17">
        <v>57.76</v>
      </c>
      <c r="H1035" s="17">
        <v>92.96</v>
      </c>
      <c r="I1035" s="17">
        <v>0.72</v>
      </c>
      <c r="J1035" s="17" t="s">
        <v>17</v>
      </c>
      <c r="K1035" s="19" t="s">
        <v>386</v>
      </c>
    </row>
    <row r="1036" spans="1:11" x14ac:dyDescent="0.2">
      <c r="A1036" s="70">
        <v>39706</v>
      </c>
      <c r="B1036" s="70"/>
      <c r="C1036" s="20" t="s">
        <v>673</v>
      </c>
      <c r="D1036" s="20" t="s">
        <v>387</v>
      </c>
      <c r="E1036" s="32" t="s">
        <v>26</v>
      </c>
      <c r="F1036" s="18">
        <v>6.9770000000000003</v>
      </c>
      <c r="G1036" s="18">
        <v>64.12</v>
      </c>
      <c r="H1036" s="18">
        <v>103.2</v>
      </c>
      <c r="I1036" s="18">
        <v>0.88</v>
      </c>
      <c r="J1036" s="18" t="s">
        <v>17</v>
      </c>
      <c r="K1036" s="20" t="s">
        <v>388</v>
      </c>
    </row>
    <row r="1037" spans="1:11" x14ac:dyDescent="0.2">
      <c r="A1037" s="68">
        <v>39707</v>
      </c>
      <c r="B1037" s="68"/>
      <c r="C1037" s="1" t="s">
        <v>389</v>
      </c>
      <c r="D1037" s="1" t="s">
        <v>105</v>
      </c>
      <c r="E1037" s="3" t="s">
        <v>26</v>
      </c>
      <c r="F1037" s="2">
        <v>7.718</v>
      </c>
      <c r="G1037" s="2">
        <v>57.97</v>
      </c>
      <c r="H1037" s="2">
        <v>93.29</v>
      </c>
      <c r="I1037" s="2">
        <v>0.22</v>
      </c>
      <c r="J1037" s="2" t="s">
        <v>17</v>
      </c>
      <c r="K1037" s="1" t="s">
        <v>378</v>
      </c>
    </row>
    <row r="1038" spans="1:11" x14ac:dyDescent="0.2">
      <c r="A1038" s="68">
        <v>39707</v>
      </c>
      <c r="B1038" s="68"/>
      <c r="C1038" s="1" t="s">
        <v>138</v>
      </c>
      <c r="D1038" s="1" t="s">
        <v>382</v>
      </c>
      <c r="E1038" s="3" t="s">
        <v>369</v>
      </c>
      <c r="F1038" s="2">
        <v>7.15</v>
      </c>
      <c r="G1038" s="2">
        <v>62.57</v>
      </c>
      <c r="H1038" s="2">
        <v>100.7</v>
      </c>
      <c r="I1038" s="2">
        <v>0.08</v>
      </c>
      <c r="J1038" s="2" t="s">
        <v>17</v>
      </c>
      <c r="K1038" s="1" t="s">
        <v>383</v>
      </c>
    </row>
    <row r="1039" spans="1:11" x14ac:dyDescent="0.2">
      <c r="A1039" s="68">
        <v>39707</v>
      </c>
      <c r="B1039" s="68"/>
      <c r="C1039" s="1" t="s">
        <v>370</v>
      </c>
      <c r="D1039" s="1" t="s">
        <v>371</v>
      </c>
      <c r="E1039" s="3" t="s">
        <v>26</v>
      </c>
      <c r="F1039" s="2">
        <v>8.4870000000000001</v>
      </c>
      <c r="G1039" s="2">
        <v>52.71</v>
      </c>
      <c r="H1039" s="2">
        <v>84.84</v>
      </c>
      <c r="I1039" s="2">
        <v>0.32</v>
      </c>
      <c r="J1039" s="2" t="s">
        <v>17</v>
      </c>
      <c r="K1039" s="1" t="s">
        <v>372</v>
      </c>
    </row>
    <row r="1040" spans="1:11" x14ac:dyDescent="0.2">
      <c r="A1040" s="311">
        <v>39707</v>
      </c>
      <c r="B1040" s="354"/>
      <c r="C1040" s="108" t="s">
        <v>146</v>
      </c>
      <c r="D1040" s="108" t="s">
        <v>390</v>
      </c>
      <c r="E1040" s="385" t="s">
        <v>26</v>
      </c>
      <c r="F1040" s="408">
        <v>16.36</v>
      </c>
      <c r="G1040" s="408">
        <v>27.35</v>
      </c>
      <c r="H1040" s="408">
        <v>44.01</v>
      </c>
      <c r="I1040" s="408">
        <v>0.12</v>
      </c>
      <c r="J1040" s="443" t="s">
        <v>17</v>
      </c>
      <c r="K1040" s="108" t="s">
        <v>391</v>
      </c>
    </row>
    <row r="1041" spans="1:11" x14ac:dyDescent="0.2">
      <c r="A1041" s="68">
        <v>39707</v>
      </c>
      <c r="B1041" s="68"/>
      <c r="C1041" s="1" t="s">
        <v>92</v>
      </c>
      <c r="D1041" s="1" t="s">
        <v>392</v>
      </c>
      <c r="E1041" s="3" t="s">
        <v>26</v>
      </c>
      <c r="F1041" s="2">
        <v>9.0150000000000006</v>
      </c>
      <c r="G1041" s="2">
        <v>49.63</v>
      </c>
      <c r="H1041" s="2">
        <v>79.87</v>
      </c>
      <c r="I1041" s="2">
        <v>0.03</v>
      </c>
      <c r="J1041" s="2" t="s">
        <v>17</v>
      </c>
      <c r="K1041" s="1" t="s">
        <v>393</v>
      </c>
    </row>
    <row r="1042" spans="1:11" x14ac:dyDescent="0.2">
      <c r="A1042" s="68">
        <v>39707</v>
      </c>
      <c r="B1042" s="68"/>
      <c r="C1042" s="1" t="s">
        <v>27</v>
      </c>
      <c r="D1042" s="1" t="s">
        <v>367</v>
      </c>
      <c r="E1042" s="3" t="s">
        <v>369</v>
      </c>
      <c r="F1042" s="2">
        <v>7.11</v>
      </c>
      <c r="G1042" s="2">
        <v>62.92</v>
      </c>
      <c r="H1042" s="2">
        <v>101.27</v>
      </c>
      <c r="I1042" s="2">
        <v>0.67</v>
      </c>
      <c r="J1042" s="2" t="s">
        <v>17</v>
      </c>
      <c r="K1042" s="1" t="s">
        <v>368</v>
      </c>
    </row>
    <row r="1043" spans="1:11" x14ac:dyDescent="0.2">
      <c r="A1043" s="68">
        <v>39707</v>
      </c>
      <c r="B1043" s="68"/>
      <c r="C1043" s="3" t="s">
        <v>395</v>
      </c>
      <c r="D1043" s="3" t="s">
        <v>396</v>
      </c>
      <c r="E1043" s="3" t="s">
        <v>26</v>
      </c>
      <c r="F1043" s="2">
        <v>6.77</v>
      </c>
      <c r="G1043" s="7">
        <v>66.08</v>
      </c>
      <c r="H1043" s="2">
        <v>106.35</v>
      </c>
      <c r="I1043" s="2">
        <v>0.76</v>
      </c>
      <c r="J1043" s="2" t="s">
        <v>17</v>
      </c>
      <c r="K1043" s="1" t="s">
        <v>397</v>
      </c>
    </row>
    <row r="1044" spans="1:11" x14ac:dyDescent="0.2">
      <c r="A1044" s="68">
        <v>39707</v>
      </c>
      <c r="B1044" s="68"/>
      <c r="C1044" s="1" t="s">
        <v>370</v>
      </c>
      <c r="D1044" s="1" t="s">
        <v>371</v>
      </c>
      <c r="E1044" s="3" t="s">
        <v>26</v>
      </c>
      <c r="F1044" s="2">
        <v>8.26</v>
      </c>
      <c r="G1044" s="2">
        <v>54.16</v>
      </c>
      <c r="H1044" s="2">
        <v>87.17</v>
      </c>
      <c r="I1044" s="2">
        <v>1.51</v>
      </c>
      <c r="J1044" s="2" t="s">
        <v>17</v>
      </c>
      <c r="K1044" s="1" t="s">
        <v>372</v>
      </c>
    </row>
    <row r="1045" spans="1:11" x14ac:dyDescent="0.2">
      <c r="A1045" s="68">
        <v>39707</v>
      </c>
      <c r="B1045" s="68"/>
      <c r="C1045" s="1" t="s">
        <v>384</v>
      </c>
      <c r="D1045" s="1" t="s">
        <v>385</v>
      </c>
      <c r="E1045" s="3" t="s">
        <v>26</v>
      </c>
      <c r="F1045" s="2">
        <v>7.2370000000000001</v>
      </c>
      <c r="G1045" s="2">
        <v>61.8</v>
      </c>
      <c r="H1045" s="2">
        <v>99.46</v>
      </c>
      <c r="I1045" s="2">
        <v>0.94</v>
      </c>
      <c r="J1045" s="2" t="s">
        <v>17</v>
      </c>
      <c r="K1045" s="1" t="s">
        <v>386</v>
      </c>
    </row>
    <row r="1046" spans="1:11" x14ac:dyDescent="0.2">
      <c r="A1046" s="68">
        <v>39707</v>
      </c>
      <c r="B1046" s="68"/>
      <c r="C1046" s="1" t="s">
        <v>398</v>
      </c>
      <c r="D1046" s="1" t="s">
        <v>399</v>
      </c>
      <c r="E1046" s="3" t="s">
        <v>26</v>
      </c>
      <c r="F1046" s="2">
        <v>7.4329999999999998</v>
      </c>
      <c r="G1046" s="2">
        <v>60.19</v>
      </c>
      <c r="H1046" s="2">
        <v>96.87</v>
      </c>
      <c r="I1046" s="2">
        <v>1.31</v>
      </c>
      <c r="J1046" s="2" t="s">
        <v>17</v>
      </c>
      <c r="K1046" s="1" t="s">
        <v>400</v>
      </c>
    </row>
    <row r="1047" spans="1:11" x14ac:dyDescent="0.2">
      <c r="A1047" s="68">
        <v>39708</v>
      </c>
      <c r="B1047" s="68"/>
      <c r="C1047" s="3" t="s">
        <v>111</v>
      </c>
      <c r="D1047" s="1" t="s">
        <v>84</v>
      </c>
      <c r="E1047" s="3" t="s">
        <v>26</v>
      </c>
      <c r="F1047" s="2">
        <v>2.2170000000000001</v>
      </c>
      <c r="G1047" s="2">
        <v>43.67</v>
      </c>
      <c r="H1047" s="2">
        <v>87.62</v>
      </c>
      <c r="I1047" s="2">
        <v>1.65</v>
      </c>
      <c r="J1047" s="2" t="s">
        <v>17</v>
      </c>
      <c r="K1047" s="1" t="s">
        <v>401</v>
      </c>
    </row>
    <row r="1048" spans="1:11" x14ac:dyDescent="0.2">
      <c r="A1048" s="68">
        <v>39708</v>
      </c>
      <c r="B1048" s="68"/>
      <c r="C1048" s="1" t="s">
        <v>146</v>
      </c>
      <c r="D1048" s="1" t="s">
        <v>390</v>
      </c>
      <c r="E1048" s="3" t="s">
        <v>26</v>
      </c>
      <c r="F1048" s="2">
        <v>21.898</v>
      </c>
      <c r="G1048" s="2">
        <v>20.43</v>
      </c>
      <c r="H1048" s="2">
        <v>32.880000000000003</v>
      </c>
      <c r="I1048" s="2">
        <v>1.54</v>
      </c>
      <c r="J1048" s="2" t="s">
        <v>17</v>
      </c>
      <c r="K1048" s="1" t="s">
        <v>391</v>
      </c>
    </row>
    <row r="1049" spans="1:11" x14ac:dyDescent="0.2">
      <c r="A1049" s="68">
        <v>39709</v>
      </c>
      <c r="B1049" s="68"/>
      <c r="C1049" s="1" t="s">
        <v>92</v>
      </c>
      <c r="D1049" s="1" t="s">
        <v>392</v>
      </c>
      <c r="E1049" s="3" t="s">
        <v>26</v>
      </c>
      <c r="F1049" s="2">
        <v>8.5229999999999997</v>
      </c>
      <c r="G1049" s="2">
        <v>52.49</v>
      </c>
      <c r="H1049" s="2">
        <v>84.48</v>
      </c>
      <c r="I1049" s="2">
        <v>1.28</v>
      </c>
      <c r="J1049" s="2" t="s">
        <v>17</v>
      </c>
      <c r="K1049" s="1" t="s">
        <v>393</v>
      </c>
    </row>
    <row r="1050" spans="1:11" x14ac:dyDescent="0.2">
      <c r="A1050" s="68">
        <v>39709</v>
      </c>
      <c r="B1050" s="68"/>
      <c r="C1050" s="1" t="s">
        <v>370</v>
      </c>
      <c r="D1050" s="1" t="s">
        <v>371</v>
      </c>
      <c r="E1050" s="3" t="s">
        <v>26</v>
      </c>
      <c r="F1050" s="2">
        <v>9.1359999999999992</v>
      </c>
      <c r="G1050" s="2">
        <v>48.97</v>
      </c>
      <c r="H1050" s="2">
        <v>78.81</v>
      </c>
      <c r="I1050" s="2">
        <v>1.5</v>
      </c>
      <c r="J1050" s="2" t="s">
        <v>17</v>
      </c>
      <c r="K1050" s="1" t="s">
        <v>372</v>
      </c>
    </row>
    <row r="1051" spans="1:11" x14ac:dyDescent="0.2">
      <c r="A1051" s="69">
        <v>39709</v>
      </c>
      <c r="B1051" s="69"/>
      <c r="C1051" s="19" t="s">
        <v>135</v>
      </c>
      <c r="D1051" s="19" t="s">
        <v>297</v>
      </c>
      <c r="E1051" s="21" t="s">
        <v>16</v>
      </c>
      <c r="F1051" s="17">
        <v>5.5670000000000002</v>
      </c>
      <c r="G1051" s="17">
        <v>80.36</v>
      </c>
      <c r="H1051" s="17">
        <v>129.33000000000001</v>
      </c>
      <c r="I1051" s="17">
        <v>0.92</v>
      </c>
      <c r="J1051" s="17" t="s">
        <v>17</v>
      </c>
      <c r="K1051" s="19" t="s">
        <v>378</v>
      </c>
    </row>
    <row r="1052" spans="1:11" x14ac:dyDescent="0.2">
      <c r="A1052" s="70">
        <v>39709</v>
      </c>
      <c r="B1052" s="70"/>
      <c r="C1052" s="20" t="s">
        <v>27</v>
      </c>
      <c r="D1052" s="20" t="s">
        <v>367</v>
      </c>
      <c r="E1052" s="32" t="s">
        <v>369</v>
      </c>
      <c r="F1052" s="18">
        <v>7.5789999999999997</v>
      </c>
      <c r="G1052" s="18">
        <v>59.03</v>
      </c>
      <c r="H1052" s="18">
        <v>95</v>
      </c>
      <c r="I1052" s="18">
        <v>1.2</v>
      </c>
      <c r="J1052" s="18" t="s">
        <v>17</v>
      </c>
      <c r="K1052" s="20" t="s">
        <v>368</v>
      </c>
    </row>
    <row r="1053" spans="1:11" x14ac:dyDescent="0.2">
      <c r="A1053" s="68">
        <v>39709</v>
      </c>
      <c r="B1053" s="68"/>
      <c r="C1053" s="1" t="s">
        <v>389</v>
      </c>
      <c r="D1053" s="1" t="s">
        <v>380</v>
      </c>
      <c r="E1053" s="3" t="s">
        <v>26</v>
      </c>
      <c r="F1053" s="3">
        <v>7.4349999999999996</v>
      </c>
      <c r="G1053" s="3">
        <v>60.17</v>
      </c>
      <c r="H1053" s="3">
        <v>96.84</v>
      </c>
      <c r="I1053" s="3">
        <v>0.16</v>
      </c>
      <c r="J1053" s="2" t="s">
        <v>17</v>
      </c>
      <c r="K1053" s="1" t="s">
        <v>378</v>
      </c>
    </row>
    <row r="1054" spans="1:11" x14ac:dyDescent="0.2">
      <c r="A1054" s="68">
        <v>39709</v>
      </c>
      <c r="B1054" s="68"/>
      <c r="C1054" s="1" t="s">
        <v>146</v>
      </c>
      <c r="D1054" s="1" t="s">
        <v>390</v>
      </c>
      <c r="E1054" s="3" t="s">
        <v>26</v>
      </c>
      <c r="F1054" s="3">
        <v>8.4909999999999997</v>
      </c>
      <c r="G1054" s="3">
        <v>52.69</v>
      </c>
      <c r="H1054" s="3">
        <v>84.8</v>
      </c>
      <c r="I1054" s="3">
        <v>0.49</v>
      </c>
      <c r="J1054" s="2" t="s">
        <v>17</v>
      </c>
      <c r="K1054" s="1" t="s">
        <v>391</v>
      </c>
    </row>
    <row r="1055" spans="1:11" x14ac:dyDescent="0.2">
      <c r="A1055" s="68">
        <v>39709</v>
      </c>
      <c r="B1055" s="68"/>
      <c r="C1055" s="1" t="s">
        <v>673</v>
      </c>
      <c r="D1055" s="1" t="s">
        <v>387</v>
      </c>
      <c r="E1055" s="3" t="s">
        <v>26</v>
      </c>
      <c r="F1055" s="3">
        <v>6.6710000000000003</v>
      </c>
      <c r="G1055" s="3">
        <v>67.06</v>
      </c>
      <c r="H1055" s="3">
        <v>107.93</v>
      </c>
      <c r="I1055" s="3">
        <v>0.11</v>
      </c>
      <c r="J1055" s="2" t="s">
        <v>17</v>
      </c>
      <c r="K1055" s="1" t="s">
        <v>388</v>
      </c>
    </row>
    <row r="1056" spans="1:11" x14ac:dyDescent="0.2">
      <c r="A1056" s="68">
        <v>39709</v>
      </c>
      <c r="B1056" s="68"/>
      <c r="C1056" s="1" t="s">
        <v>384</v>
      </c>
      <c r="D1056" s="1" t="s">
        <v>385</v>
      </c>
      <c r="E1056" s="3" t="s">
        <v>26</v>
      </c>
      <c r="F1056" s="2">
        <v>7.3520000000000003</v>
      </c>
      <c r="G1056" s="2">
        <v>60.85</v>
      </c>
      <c r="H1056" s="2">
        <v>97.93</v>
      </c>
      <c r="I1056" s="2">
        <v>0.14000000000000001</v>
      </c>
      <c r="J1056" s="2" t="s">
        <v>17</v>
      </c>
      <c r="K1056" s="1" t="s">
        <v>386</v>
      </c>
    </row>
    <row r="1057" spans="1:11" x14ac:dyDescent="0.2">
      <c r="A1057" s="68">
        <v>39709</v>
      </c>
      <c r="B1057" s="68"/>
      <c r="C1057" s="1" t="s">
        <v>262</v>
      </c>
      <c r="D1057" s="1" t="s">
        <v>405</v>
      </c>
      <c r="E1057" s="3" t="s">
        <v>26</v>
      </c>
      <c r="F1057" s="2">
        <v>7.2720000000000002</v>
      </c>
      <c r="G1057" s="2">
        <v>61.52</v>
      </c>
      <c r="H1057" s="2">
        <v>99.01</v>
      </c>
      <c r="I1057" s="2">
        <v>0.65</v>
      </c>
      <c r="J1057" s="2" t="s">
        <v>17</v>
      </c>
      <c r="K1057" s="1" t="s">
        <v>391</v>
      </c>
    </row>
    <row r="1058" spans="1:11" x14ac:dyDescent="0.2">
      <c r="A1058" s="68">
        <v>39708</v>
      </c>
      <c r="B1058" s="68"/>
      <c r="C1058" s="3" t="s">
        <v>111</v>
      </c>
      <c r="D1058" s="1" t="s">
        <v>84</v>
      </c>
      <c r="E1058" s="3" t="s">
        <v>26</v>
      </c>
      <c r="F1058" s="2">
        <v>7.3090000000000002</v>
      </c>
      <c r="G1058" s="2">
        <v>61.21</v>
      </c>
      <c r="H1058" s="2">
        <v>98.51</v>
      </c>
      <c r="I1058" s="2">
        <v>1.2</v>
      </c>
      <c r="J1058" s="2" t="s">
        <v>17</v>
      </c>
      <c r="K1058" s="1" t="s">
        <v>401</v>
      </c>
    </row>
    <row r="1059" spans="1:11" x14ac:dyDescent="0.2">
      <c r="A1059" s="68">
        <v>39709</v>
      </c>
      <c r="B1059" s="68"/>
      <c r="C1059" s="1" t="s">
        <v>135</v>
      </c>
      <c r="D1059" s="1" t="s">
        <v>297</v>
      </c>
      <c r="E1059" s="3" t="s">
        <v>16</v>
      </c>
      <c r="F1059" s="2">
        <v>5.4340000000000002</v>
      </c>
      <c r="G1059" s="12">
        <v>82.33</v>
      </c>
      <c r="H1059" s="2">
        <v>132.5</v>
      </c>
      <c r="I1059" s="2">
        <v>0.12</v>
      </c>
      <c r="J1059" s="2" t="s">
        <v>17</v>
      </c>
      <c r="K1059" s="1" t="s">
        <v>378</v>
      </c>
    </row>
    <row r="1060" spans="1:11" x14ac:dyDescent="0.2">
      <c r="A1060" s="68">
        <v>39709</v>
      </c>
      <c r="B1060" s="68"/>
      <c r="C1060" s="1" t="s">
        <v>379</v>
      </c>
      <c r="D1060" s="1" t="s">
        <v>380</v>
      </c>
      <c r="E1060" s="3" t="s">
        <v>26</v>
      </c>
      <c r="F1060" s="2">
        <v>5.9880000000000004</v>
      </c>
      <c r="G1060" s="2">
        <v>74.709999999999994</v>
      </c>
      <c r="H1060" s="2">
        <v>120.24</v>
      </c>
      <c r="I1060" s="2">
        <v>0.24</v>
      </c>
      <c r="J1060" s="2" t="s">
        <v>17</v>
      </c>
      <c r="K1060" s="1" t="s">
        <v>378</v>
      </c>
    </row>
    <row r="1061" spans="1:11" x14ac:dyDescent="0.2">
      <c r="A1061" s="68">
        <v>39709</v>
      </c>
      <c r="B1061" s="68"/>
      <c r="C1061" s="1" t="s">
        <v>381</v>
      </c>
      <c r="D1061" s="1" t="s">
        <v>382</v>
      </c>
      <c r="E1061" s="3" t="s">
        <v>369</v>
      </c>
      <c r="F1061" s="3">
        <v>6.0869999999999997</v>
      </c>
      <c r="G1061" s="3">
        <v>73.5</v>
      </c>
      <c r="H1061" s="3">
        <v>118.29</v>
      </c>
      <c r="I1061" s="3">
        <v>0.18</v>
      </c>
      <c r="J1061" s="2" t="s">
        <v>17</v>
      </c>
      <c r="K1061" s="1" t="s">
        <v>383</v>
      </c>
    </row>
    <row r="1062" spans="1:11" x14ac:dyDescent="0.2">
      <c r="A1062" s="311">
        <v>39709</v>
      </c>
      <c r="B1062" s="354"/>
      <c r="C1062" s="385" t="s">
        <v>395</v>
      </c>
      <c r="D1062" s="385" t="s">
        <v>396</v>
      </c>
      <c r="E1062" s="385" t="s">
        <v>26</v>
      </c>
      <c r="F1062" s="385">
        <v>7.6120000000000001</v>
      </c>
      <c r="G1062" s="385">
        <v>58.77</v>
      </c>
      <c r="H1062" s="385">
        <v>94.59</v>
      </c>
      <c r="I1062" s="385">
        <v>0.17</v>
      </c>
      <c r="J1062" s="443" t="s">
        <v>17</v>
      </c>
      <c r="K1062" s="108" t="s">
        <v>397</v>
      </c>
    </row>
    <row r="1063" spans="1:11" x14ac:dyDescent="0.2">
      <c r="A1063" s="68">
        <v>39709</v>
      </c>
      <c r="B1063" s="68"/>
      <c r="C1063" s="1" t="s">
        <v>27</v>
      </c>
      <c r="D1063" s="1" t="s">
        <v>367</v>
      </c>
      <c r="E1063" s="3" t="s">
        <v>369</v>
      </c>
      <c r="F1063" s="2">
        <v>6.8449999999999998</v>
      </c>
      <c r="G1063" s="2">
        <v>65.36</v>
      </c>
      <c r="H1063" s="2">
        <v>105.19</v>
      </c>
      <c r="I1063" s="2">
        <v>0</v>
      </c>
      <c r="J1063" s="2" t="s">
        <v>17</v>
      </c>
      <c r="K1063" s="1" t="s">
        <v>368</v>
      </c>
    </row>
    <row r="1064" spans="1:11" x14ac:dyDescent="0.2">
      <c r="A1064" s="68">
        <v>39710</v>
      </c>
      <c r="B1064" s="68"/>
      <c r="C1064" s="1" t="s">
        <v>398</v>
      </c>
      <c r="D1064" s="1" t="s">
        <v>399</v>
      </c>
      <c r="E1064" s="3" t="s">
        <v>26</v>
      </c>
      <c r="F1064" s="2">
        <v>7.8440000000000003</v>
      </c>
      <c r="G1064" s="2">
        <v>57.04</v>
      </c>
      <c r="H1064" s="2">
        <v>91.79</v>
      </c>
      <c r="I1064" s="2">
        <v>1.66</v>
      </c>
      <c r="J1064" s="2" t="s">
        <v>17</v>
      </c>
      <c r="K1064" s="1" t="s">
        <v>400</v>
      </c>
    </row>
    <row r="1065" spans="1:11" x14ac:dyDescent="0.2">
      <c r="A1065" s="68">
        <v>39710</v>
      </c>
      <c r="B1065" s="68"/>
      <c r="C1065" s="1" t="s">
        <v>398</v>
      </c>
      <c r="D1065" s="1" t="s">
        <v>399</v>
      </c>
      <c r="E1065" s="3" t="s">
        <v>26</v>
      </c>
      <c r="F1065" s="3">
        <v>7.069</v>
      </c>
      <c r="G1065" s="3">
        <v>63.29</v>
      </c>
      <c r="H1065" s="3">
        <v>101.85</v>
      </c>
      <c r="I1065" s="3">
        <v>1.42</v>
      </c>
      <c r="J1065" s="2" t="s">
        <v>17</v>
      </c>
      <c r="K1065" s="1" t="s">
        <v>400</v>
      </c>
    </row>
    <row r="1066" spans="1:11" x14ac:dyDescent="0.2">
      <c r="A1066" s="68">
        <v>39710</v>
      </c>
      <c r="B1066" s="68"/>
      <c r="C1066" s="1" t="s">
        <v>135</v>
      </c>
      <c r="D1066" s="1" t="s">
        <v>410</v>
      </c>
      <c r="E1066" s="3" t="s">
        <v>16</v>
      </c>
      <c r="F1066" s="2">
        <v>5.7919999999999998</v>
      </c>
      <c r="G1066" s="2">
        <v>77.239999999999995</v>
      </c>
      <c r="H1066" s="2">
        <v>124.31</v>
      </c>
      <c r="I1066" s="2">
        <v>1.1299999999999999</v>
      </c>
      <c r="J1066" s="2" t="s">
        <v>17</v>
      </c>
      <c r="K1066" s="1" t="s">
        <v>378</v>
      </c>
    </row>
    <row r="1067" spans="1:11" x14ac:dyDescent="0.2">
      <c r="A1067" s="68">
        <v>39710</v>
      </c>
      <c r="B1067" s="68"/>
      <c r="C1067" s="1" t="s">
        <v>379</v>
      </c>
      <c r="D1067" s="1" t="s">
        <v>380</v>
      </c>
      <c r="E1067" s="3" t="s">
        <v>26</v>
      </c>
      <c r="F1067" s="2">
        <v>5.9039999999999999</v>
      </c>
      <c r="G1067" s="2">
        <v>75.78</v>
      </c>
      <c r="H1067" s="2">
        <v>121.95</v>
      </c>
      <c r="I1067" s="2">
        <v>0.78</v>
      </c>
      <c r="J1067" s="2" t="s">
        <v>17</v>
      </c>
      <c r="K1067" s="1" t="s">
        <v>378</v>
      </c>
    </row>
    <row r="1068" spans="1:11" x14ac:dyDescent="0.2">
      <c r="A1068" s="68">
        <v>39710</v>
      </c>
      <c r="B1068" s="68"/>
      <c r="C1068" s="15" t="s">
        <v>381</v>
      </c>
      <c r="D1068" s="15" t="s">
        <v>382</v>
      </c>
      <c r="E1068" s="16" t="s">
        <v>369</v>
      </c>
      <c r="F1068" s="2">
        <v>6.2009999999999996</v>
      </c>
      <c r="G1068" s="2">
        <v>72.150000000000006</v>
      </c>
      <c r="H1068" s="2">
        <v>116.11</v>
      </c>
      <c r="I1068" s="2">
        <v>1.18</v>
      </c>
      <c r="J1068" s="2" t="s">
        <v>17</v>
      </c>
      <c r="K1068" s="15" t="s">
        <v>383</v>
      </c>
    </row>
    <row r="1069" spans="1:11" x14ac:dyDescent="0.2">
      <c r="A1069" s="68">
        <v>39710</v>
      </c>
      <c r="B1069" s="68"/>
      <c r="C1069" s="3" t="s">
        <v>395</v>
      </c>
      <c r="D1069" s="3" t="s">
        <v>396</v>
      </c>
      <c r="E1069" s="3" t="s">
        <v>26</v>
      </c>
      <c r="F1069" s="2">
        <v>7.4850000000000003</v>
      </c>
      <c r="G1069" s="2">
        <v>59.77</v>
      </c>
      <c r="H1069" s="2">
        <v>96.19</v>
      </c>
      <c r="I1069" s="2">
        <v>1.51</v>
      </c>
      <c r="J1069" s="2" t="s">
        <v>17</v>
      </c>
      <c r="K1069" s="1" t="s">
        <v>397</v>
      </c>
    </row>
    <row r="1070" spans="1:11" x14ac:dyDescent="0.2">
      <c r="A1070" s="68">
        <v>39710</v>
      </c>
      <c r="B1070" s="68"/>
      <c r="C1070" s="1" t="s">
        <v>27</v>
      </c>
      <c r="D1070" s="1" t="s">
        <v>367</v>
      </c>
      <c r="E1070" s="3" t="s">
        <v>369</v>
      </c>
      <c r="F1070" s="2">
        <v>6.8650000000000002</v>
      </c>
      <c r="G1070" s="2">
        <v>65.17</v>
      </c>
      <c r="H1070" s="2">
        <v>104.88</v>
      </c>
      <c r="I1070" s="2">
        <v>0.7</v>
      </c>
      <c r="J1070" s="2" t="s">
        <v>17</v>
      </c>
      <c r="K1070" s="1" t="s">
        <v>368</v>
      </c>
    </row>
    <row r="1071" spans="1:11" x14ac:dyDescent="0.2">
      <c r="A1071" s="68">
        <v>39711</v>
      </c>
      <c r="B1071" s="68"/>
      <c r="C1071" s="1" t="s">
        <v>375</v>
      </c>
      <c r="D1071" s="1" t="s">
        <v>376</v>
      </c>
      <c r="E1071" s="3" t="s">
        <v>26</v>
      </c>
      <c r="F1071" s="2">
        <v>9.17</v>
      </c>
      <c r="G1071" s="2">
        <v>48.79</v>
      </c>
      <c r="H1071" s="2">
        <v>78.52</v>
      </c>
      <c r="I1071" s="2">
        <v>1.4</v>
      </c>
      <c r="J1071" s="2" t="s">
        <v>17</v>
      </c>
      <c r="K1071" s="1" t="s">
        <v>377</v>
      </c>
    </row>
    <row r="1072" spans="1:11" x14ac:dyDescent="0.2">
      <c r="A1072" s="68">
        <v>39711</v>
      </c>
      <c r="B1072" s="68"/>
      <c r="C1072" s="1" t="s">
        <v>398</v>
      </c>
      <c r="D1072" s="1" t="s">
        <v>399</v>
      </c>
      <c r="E1072" s="3" t="s">
        <v>26</v>
      </c>
      <c r="F1072" s="3">
        <v>7.1379999999999999</v>
      </c>
      <c r="G1072" s="3">
        <v>62.68</v>
      </c>
      <c r="H1072" s="3">
        <v>100.87</v>
      </c>
      <c r="I1072" s="3">
        <v>1.4</v>
      </c>
      <c r="J1072" s="2" t="s">
        <v>17</v>
      </c>
      <c r="K1072" s="1" t="s">
        <v>400</v>
      </c>
    </row>
    <row r="1073" spans="1:11" x14ac:dyDescent="0.2">
      <c r="A1073" s="68">
        <v>39711</v>
      </c>
      <c r="B1073" s="68"/>
      <c r="C1073" s="1" t="s">
        <v>673</v>
      </c>
      <c r="D1073" s="1" t="s">
        <v>387</v>
      </c>
      <c r="E1073" s="3" t="s">
        <v>26</v>
      </c>
      <c r="F1073" s="2">
        <v>6.9870000000000001</v>
      </c>
      <c r="G1073" s="2">
        <v>64.03</v>
      </c>
      <c r="H1073" s="2">
        <v>103.05</v>
      </c>
      <c r="I1073" s="2">
        <v>1.66</v>
      </c>
      <c r="J1073" s="2" t="s">
        <v>17</v>
      </c>
      <c r="K1073" s="1" t="s">
        <v>388</v>
      </c>
    </row>
    <row r="1074" spans="1:11" x14ac:dyDescent="0.2">
      <c r="A1074" s="68">
        <v>39711</v>
      </c>
      <c r="B1074" s="68"/>
      <c r="C1074" s="1" t="s">
        <v>27</v>
      </c>
      <c r="D1074" s="1" t="s">
        <v>367</v>
      </c>
      <c r="E1074" s="3" t="s">
        <v>369</v>
      </c>
      <c r="F1074" s="2">
        <v>7.17</v>
      </c>
      <c r="G1074" s="2">
        <v>62.4</v>
      </c>
      <c r="H1074" s="2">
        <v>100.42</v>
      </c>
      <c r="I1074" s="2">
        <v>1.62</v>
      </c>
      <c r="J1074" s="2" t="s">
        <v>17</v>
      </c>
      <c r="K1074" s="1" t="s">
        <v>368</v>
      </c>
    </row>
    <row r="1075" spans="1:11" x14ac:dyDescent="0.2">
      <c r="A1075" s="29">
        <v>38992</v>
      </c>
      <c r="B1075" s="29"/>
      <c r="C1075" s="23" t="s">
        <v>21</v>
      </c>
      <c r="D1075" s="23" t="s">
        <v>434</v>
      </c>
      <c r="E1075" s="30" t="s">
        <v>458</v>
      </c>
      <c r="F1075" s="31">
        <v>6.75</v>
      </c>
      <c r="G1075" s="31">
        <v>66.278999999999996</v>
      </c>
      <c r="H1075" s="31">
        <v>106.667</v>
      </c>
      <c r="I1075" s="31">
        <v>1.54</v>
      </c>
      <c r="J1075" s="31" t="s">
        <v>17</v>
      </c>
      <c r="K1075" s="23" t="s">
        <v>21</v>
      </c>
    </row>
    <row r="1076" spans="1:11" x14ac:dyDescent="0.2">
      <c r="A1076" s="44">
        <v>38992</v>
      </c>
      <c r="B1076" s="44"/>
      <c r="C1076" s="23" t="s">
        <v>135</v>
      </c>
      <c r="D1076" s="23" t="s">
        <v>459</v>
      </c>
      <c r="E1076" s="30" t="s">
        <v>16</v>
      </c>
      <c r="F1076" s="30">
        <v>8.25</v>
      </c>
      <c r="G1076" s="30">
        <v>54.228999999999999</v>
      </c>
      <c r="H1076" s="30">
        <v>87.272999999999996</v>
      </c>
      <c r="I1076" s="30">
        <v>1.1399999999999999</v>
      </c>
      <c r="J1076" s="31" t="s">
        <v>17</v>
      </c>
      <c r="K1076" s="23" t="s">
        <v>460</v>
      </c>
    </row>
    <row r="1077" spans="1:11" x14ac:dyDescent="0.2">
      <c r="A1077" s="44">
        <v>38992</v>
      </c>
      <c r="B1077" s="44"/>
      <c r="C1077" s="23" t="s">
        <v>461</v>
      </c>
      <c r="D1077" s="23" t="s">
        <v>438</v>
      </c>
      <c r="E1077" s="30" t="s">
        <v>26</v>
      </c>
      <c r="F1077" s="30">
        <v>9.99</v>
      </c>
      <c r="G1077" s="30">
        <v>44.783000000000001</v>
      </c>
      <c r="H1077" s="30">
        <v>72.072000000000003</v>
      </c>
      <c r="I1077" s="30">
        <v>0.96</v>
      </c>
      <c r="J1077" s="31" t="s">
        <v>17</v>
      </c>
      <c r="K1077" s="23" t="s">
        <v>439</v>
      </c>
    </row>
    <row r="1078" spans="1:11" x14ac:dyDescent="0.2">
      <c r="A1078" s="29">
        <v>38992</v>
      </c>
      <c r="B1078" s="29"/>
      <c r="C1078" s="23" t="s">
        <v>421</v>
      </c>
      <c r="D1078" s="23" t="s">
        <v>448</v>
      </c>
      <c r="E1078" s="30" t="s">
        <v>26</v>
      </c>
      <c r="F1078" s="31">
        <v>7.95</v>
      </c>
      <c r="G1078" s="31">
        <v>56.274999999999999</v>
      </c>
      <c r="H1078" s="31">
        <v>90.566000000000003</v>
      </c>
      <c r="I1078" s="31">
        <v>0.68</v>
      </c>
      <c r="J1078" s="31" t="s">
        <v>17</v>
      </c>
      <c r="K1078" s="23" t="s">
        <v>462</v>
      </c>
    </row>
    <row r="1079" spans="1:11" x14ac:dyDescent="0.2">
      <c r="A1079" s="29">
        <v>38992</v>
      </c>
      <c r="B1079" s="29"/>
      <c r="C1079" s="23" t="s">
        <v>402</v>
      </c>
      <c r="D1079" s="23" t="s">
        <v>463</v>
      </c>
      <c r="E1079" s="30" t="s">
        <v>26</v>
      </c>
      <c r="F1079" s="31">
        <v>15.71</v>
      </c>
      <c r="G1079" s="31">
        <v>28.478000000000002</v>
      </c>
      <c r="H1079" s="31">
        <v>45.831000000000003</v>
      </c>
      <c r="I1079" s="31">
        <v>0.62</v>
      </c>
      <c r="J1079" s="31" t="s">
        <v>17</v>
      </c>
      <c r="K1079" s="23" t="s">
        <v>464</v>
      </c>
    </row>
    <row r="1080" spans="1:11" x14ac:dyDescent="0.2">
      <c r="A1080" s="29">
        <v>38993</v>
      </c>
      <c r="B1080" s="29"/>
      <c r="C1080" s="23" t="s">
        <v>135</v>
      </c>
      <c r="D1080" s="23" t="s">
        <v>465</v>
      </c>
      <c r="E1080" s="30" t="s">
        <v>16</v>
      </c>
      <c r="F1080" s="31">
        <v>5.9850000000000003</v>
      </c>
      <c r="G1080" s="31">
        <v>74.751000000000005</v>
      </c>
      <c r="H1080" s="31">
        <v>120.301</v>
      </c>
      <c r="I1080" s="31">
        <v>0.67</v>
      </c>
      <c r="J1080" s="31" t="s">
        <v>17</v>
      </c>
      <c r="K1080" s="23" t="s">
        <v>460</v>
      </c>
    </row>
    <row r="1081" spans="1:11" x14ac:dyDescent="0.2">
      <c r="A1081" s="29">
        <v>38993</v>
      </c>
      <c r="B1081" s="29"/>
      <c r="C1081" s="23" t="s">
        <v>21</v>
      </c>
      <c r="D1081" s="23" t="s">
        <v>434</v>
      </c>
      <c r="E1081" s="30" t="s">
        <v>458</v>
      </c>
      <c r="F1081" s="31">
        <v>6.0449999999999999</v>
      </c>
      <c r="G1081" s="12">
        <v>74.009</v>
      </c>
      <c r="H1081" s="12">
        <v>119.107</v>
      </c>
      <c r="I1081" s="31">
        <v>0.74</v>
      </c>
      <c r="J1081" s="31" t="s">
        <v>17</v>
      </c>
      <c r="K1081" s="23" t="s">
        <v>21</v>
      </c>
    </row>
    <row r="1082" spans="1:11" x14ac:dyDescent="0.2">
      <c r="A1082" s="520">
        <v>38993</v>
      </c>
      <c r="B1082" s="534"/>
      <c r="C1082" s="381" t="s">
        <v>421</v>
      </c>
      <c r="D1082" s="381" t="s">
        <v>448</v>
      </c>
      <c r="E1082" s="551" t="s">
        <v>26</v>
      </c>
      <c r="F1082" s="554">
        <v>7.351</v>
      </c>
      <c r="G1082" s="554">
        <v>60.860999999999997</v>
      </c>
      <c r="H1082" s="554">
        <v>97.945999999999998</v>
      </c>
      <c r="I1082" s="554">
        <v>0.88</v>
      </c>
      <c r="J1082" s="570" t="s">
        <v>17</v>
      </c>
      <c r="K1082" s="381" t="s">
        <v>462</v>
      </c>
    </row>
    <row r="1083" spans="1:11" x14ac:dyDescent="0.2">
      <c r="A1083" s="29">
        <v>38993</v>
      </c>
      <c r="B1083" s="29"/>
      <c r="C1083" s="23" t="s">
        <v>466</v>
      </c>
      <c r="D1083" s="23" t="s">
        <v>467</v>
      </c>
      <c r="E1083" s="31" t="s">
        <v>26</v>
      </c>
      <c r="F1083" s="31">
        <v>8.4309999999999992</v>
      </c>
      <c r="G1083" s="31">
        <v>53.064</v>
      </c>
      <c r="H1083" s="31">
        <v>85.399000000000001</v>
      </c>
      <c r="I1083" s="31">
        <v>1.05</v>
      </c>
      <c r="J1083" s="31" t="s">
        <v>17</v>
      </c>
      <c r="K1083" s="23" t="s">
        <v>468</v>
      </c>
    </row>
    <row r="1084" spans="1:11" x14ac:dyDescent="0.2">
      <c r="A1084" s="29">
        <v>38993</v>
      </c>
      <c r="B1084" s="29"/>
      <c r="C1084" s="23" t="s">
        <v>437</v>
      </c>
      <c r="D1084" s="23" t="s">
        <v>438</v>
      </c>
      <c r="E1084" s="30" t="s">
        <v>26</v>
      </c>
      <c r="F1084" s="31">
        <v>8.1</v>
      </c>
      <c r="G1084" s="31">
        <v>55.232999999999997</v>
      </c>
      <c r="H1084" s="31">
        <v>88.888999999999996</v>
      </c>
      <c r="I1084" s="31">
        <v>1.1599999999999999</v>
      </c>
      <c r="J1084" s="31" t="s">
        <v>17</v>
      </c>
      <c r="K1084" s="23" t="s">
        <v>439</v>
      </c>
    </row>
    <row r="1085" spans="1:11" x14ac:dyDescent="0.2">
      <c r="A1085" s="29">
        <v>38994</v>
      </c>
      <c r="B1085" s="29"/>
      <c r="C1085" s="23" t="s">
        <v>402</v>
      </c>
      <c r="D1085" s="23" t="s">
        <v>469</v>
      </c>
      <c r="E1085" s="30" t="s">
        <v>26</v>
      </c>
      <c r="F1085" s="31">
        <v>8.1210000000000004</v>
      </c>
      <c r="G1085" s="31">
        <v>55.09</v>
      </c>
      <c r="H1085" s="31">
        <v>88.659000000000006</v>
      </c>
      <c r="I1085" s="31">
        <v>1.6</v>
      </c>
      <c r="J1085" s="31" t="s">
        <v>17</v>
      </c>
      <c r="K1085" s="23" t="s">
        <v>464</v>
      </c>
    </row>
    <row r="1086" spans="1:11" x14ac:dyDescent="0.2">
      <c r="A1086" s="29">
        <v>38994</v>
      </c>
      <c r="B1086" s="29"/>
      <c r="C1086" s="23" t="s">
        <v>135</v>
      </c>
      <c r="D1086" s="23" t="s">
        <v>465</v>
      </c>
      <c r="E1086" s="30" t="s">
        <v>16</v>
      </c>
      <c r="F1086" s="31">
        <v>5.7480000000000002</v>
      </c>
      <c r="G1086" s="31">
        <v>77.832999999999998</v>
      </c>
      <c r="H1086" s="31">
        <v>125.261</v>
      </c>
      <c r="I1086" s="31">
        <v>0.88</v>
      </c>
      <c r="J1086" s="31" t="s">
        <v>17</v>
      </c>
      <c r="K1086" s="23" t="s">
        <v>460</v>
      </c>
    </row>
    <row r="1087" spans="1:11" x14ac:dyDescent="0.2">
      <c r="A1087" s="29">
        <v>38994</v>
      </c>
      <c r="B1087" s="29"/>
      <c r="C1087" s="23" t="s">
        <v>21</v>
      </c>
      <c r="D1087" s="23" t="s">
        <v>434</v>
      </c>
      <c r="E1087" s="30" t="s">
        <v>458</v>
      </c>
      <c r="F1087" s="31">
        <v>6.3840000000000003</v>
      </c>
      <c r="G1087" s="31">
        <v>70.078999999999994</v>
      </c>
      <c r="H1087" s="31">
        <v>112.782</v>
      </c>
      <c r="I1087" s="31">
        <v>1.05</v>
      </c>
      <c r="J1087" s="31" t="s">
        <v>17</v>
      </c>
      <c r="K1087" s="23" t="s">
        <v>21</v>
      </c>
    </row>
    <row r="1088" spans="1:11" x14ac:dyDescent="0.2">
      <c r="A1088" s="29">
        <v>38994</v>
      </c>
      <c r="B1088" s="29"/>
      <c r="C1088" s="23" t="s">
        <v>437</v>
      </c>
      <c r="D1088" s="23" t="s">
        <v>438</v>
      </c>
      <c r="E1088" s="30" t="s">
        <v>26</v>
      </c>
      <c r="F1088" s="31">
        <v>7.2519999999999998</v>
      </c>
      <c r="G1088" s="31">
        <v>61.691000000000003</v>
      </c>
      <c r="H1088" s="31">
        <v>99.283000000000001</v>
      </c>
      <c r="I1088" s="31">
        <v>1.1599999999999999</v>
      </c>
      <c r="J1088" s="31" t="s">
        <v>17</v>
      </c>
      <c r="K1088" s="23" t="s">
        <v>439</v>
      </c>
    </row>
    <row r="1089" spans="1:11" x14ac:dyDescent="0.2">
      <c r="A1089" s="29">
        <v>38995</v>
      </c>
      <c r="B1089" s="29"/>
      <c r="C1089" s="23" t="s">
        <v>135</v>
      </c>
      <c r="D1089" s="23" t="s">
        <v>465</v>
      </c>
      <c r="E1089" s="30" t="s">
        <v>16</v>
      </c>
      <c r="F1089" s="31">
        <v>5.625</v>
      </c>
      <c r="G1089" s="31">
        <v>79.540000000000006</v>
      </c>
      <c r="H1089" s="31">
        <v>128</v>
      </c>
      <c r="I1089" s="31">
        <v>0.72</v>
      </c>
      <c r="J1089" s="31" t="s">
        <v>17</v>
      </c>
      <c r="K1089" s="23" t="s">
        <v>460</v>
      </c>
    </row>
    <row r="1090" spans="1:11" x14ac:dyDescent="0.2">
      <c r="A1090" s="29">
        <v>38995</v>
      </c>
      <c r="B1090" s="29"/>
      <c r="C1090" s="23" t="s">
        <v>379</v>
      </c>
      <c r="D1090" s="23" t="s">
        <v>470</v>
      </c>
      <c r="E1090" s="30" t="s">
        <v>26</v>
      </c>
      <c r="F1090" s="31">
        <v>5.7939999999999996</v>
      </c>
      <c r="G1090" s="31">
        <v>77.22</v>
      </c>
      <c r="H1090" s="31">
        <v>124.27</v>
      </c>
      <c r="I1090" s="31">
        <v>0.66</v>
      </c>
      <c r="J1090" s="31" t="s">
        <v>17</v>
      </c>
      <c r="K1090" s="23" t="s">
        <v>460</v>
      </c>
    </row>
    <row r="1091" spans="1:11" x14ac:dyDescent="0.2">
      <c r="A1091" s="29">
        <v>38995</v>
      </c>
      <c r="B1091" s="29"/>
      <c r="C1091" s="23" t="s">
        <v>437</v>
      </c>
      <c r="D1091" s="23" t="s">
        <v>438</v>
      </c>
      <c r="E1091" s="30" t="s">
        <v>26</v>
      </c>
      <c r="F1091" s="31">
        <v>7.1769999999999996</v>
      </c>
      <c r="G1091" s="31">
        <v>62.34</v>
      </c>
      <c r="H1091" s="31">
        <v>100.32</v>
      </c>
      <c r="I1091" s="31">
        <v>0.9</v>
      </c>
      <c r="J1091" s="31" t="s">
        <v>17</v>
      </c>
      <c r="K1091" s="23" t="s">
        <v>439</v>
      </c>
    </row>
    <row r="1092" spans="1:11" x14ac:dyDescent="0.2">
      <c r="A1092" s="29">
        <v>38996</v>
      </c>
      <c r="B1092" s="29"/>
      <c r="C1092" s="23" t="s">
        <v>135</v>
      </c>
      <c r="D1092" s="23" t="s">
        <v>465</v>
      </c>
      <c r="E1092" s="30" t="s">
        <v>16</v>
      </c>
      <c r="F1092" s="31" t="s">
        <v>471</v>
      </c>
      <c r="G1092" s="31">
        <v>77.94</v>
      </c>
      <c r="H1092" s="31">
        <v>125.44</v>
      </c>
      <c r="I1092" s="31">
        <v>1.61</v>
      </c>
      <c r="J1092" s="31" t="s">
        <v>17</v>
      </c>
      <c r="K1092" s="23" t="s">
        <v>460</v>
      </c>
    </row>
    <row r="1093" spans="1:11" x14ac:dyDescent="0.2">
      <c r="A1093" s="29">
        <v>38996</v>
      </c>
      <c r="B1093" s="29"/>
      <c r="C1093" s="23" t="s">
        <v>379</v>
      </c>
      <c r="D1093" s="23" t="s">
        <v>470</v>
      </c>
      <c r="E1093" s="30" t="s">
        <v>26</v>
      </c>
      <c r="F1093" s="31">
        <v>6.1630000000000003</v>
      </c>
      <c r="G1093" s="31">
        <v>72.59</v>
      </c>
      <c r="H1093" s="31">
        <v>116.83</v>
      </c>
      <c r="I1093" s="31">
        <v>1.06</v>
      </c>
      <c r="J1093" s="31" t="s">
        <v>17</v>
      </c>
      <c r="K1093" s="23" t="s">
        <v>460</v>
      </c>
    </row>
    <row r="1094" spans="1:11" x14ac:dyDescent="0.2">
      <c r="A1094" s="29">
        <v>38996</v>
      </c>
      <c r="B1094" s="29"/>
      <c r="C1094" s="23" t="s">
        <v>437</v>
      </c>
      <c r="D1094" s="23" t="s">
        <v>438</v>
      </c>
      <c r="E1094" s="30" t="s">
        <v>26</v>
      </c>
      <c r="F1094" s="31">
        <v>7</v>
      </c>
      <c r="G1094" s="31">
        <v>63.91</v>
      </c>
      <c r="H1094" s="31">
        <v>102.86</v>
      </c>
      <c r="I1094" s="31">
        <v>1.02</v>
      </c>
      <c r="J1094" s="31" t="s">
        <v>17</v>
      </c>
      <c r="K1094" s="23" t="s">
        <v>439</v>
      </c>
    </row>
    <row r="1095" spans="1:11" x14ac:dyDescent="0.2">
      <c r="A1095" s="44">
        <v>38996</v>
      </c>
      <c r="B1095" s="44"/>
      <c r="C1095" s="23" t="s">
        <v>421</v>
      </c>
      <c r="D1095" s="23" t="s">
        <v>448</v>
      </c>
      <c r="E1095" s="30" t="s">
        <v>26</v>
      </c>
      <c r="F1095" s="30">
        <v>7.3209999999999997</v>
      </c>
      <c r="G1095" s="30">
        <v>61.11</v>
      </c>
      <c r="H1095" s="30">
        <v>98.35</v>
      </c>
      <c r="I1095" s="30">
        <v>1.17</v>
      </c>
      <c r="J1095" s="31" t="s">
        <v>17</v>
      </c>
      <c r="K1095" s="23" t="s">
        <v>462</v>
      </c>
    </row>
    <row r="1096" spans="1:11" x14ac:dyDescent="0.2">
      <c r="A1096" s="44">
        <v>38997</v>
      </c>
      <c r="B1096" s="44"/>
      <c r="C1096" s="23" t="s">
        <v>135</v>
      </c>
      <c r="D1096" s="23" t="s">
        <v>465</v>
      </c>
      <c r="E1096" s="30" t="s">
        <v>16</v>
      </c>
      <c r="F1096" s="30">
        <v>5.8819999999999997</v>
      </c>
      <c r="G1096" s="30">
        <v>76.06</v>
      </c>
      <c r="H1096" s="30">
        <v>122.41</v>
      </c>
      <c r="I1096" s="30">
        <v>0.96</v>
      </c>
      <c r="J1096" s="31" t="s">
        <v>17</v>
      </c>
      <c r="K1096" s="23" t="s">
        <v>460</v>
      </c>
    </row>
    <row r="1097" spans="1:11" x14ac:dyDescent="0.2">
      <c r="A1097" s="44">
        <v>38997</v>
      </c>
      <c r="B1097" s="44"/>
      <c r="C1097" s="23" t="s">
        <v>379</v>
      </c>
      <c r="D1097" s="23" t="s">
        <v>470</v>
      </c>
      <c r="E1097" s="30" t="s">
        <v>26</v>
      </c>
      <c r="F1097" s="30">
        <v>5.93</v>
      </c>
      <c r="G1097" s="30">
        <v>75.44</v>
      </c>
      <c r="H1097" s="30">
        <v>121.42</v>
      </c>
      <c r="I1097" s="30">
        <v>0.85</v>
      </c>
      <c r="J1097" s="31" t="s">
        <v>17</v>
      </c>
      <c r="K1097" s="23" t="s">
        <v>460</v>
      </c>
    </row>
    <row r="1098" spans="1:11" x14ac:dyDescent="0.2">
      <c r="A1098" s="44">
        <v>38997</v>
      </c>
      <c r="B1098" s="44"/>
      <c r="C1098" s="23" t="s">
        <v>437</v>
      </c>
      <c r="D1098" s="23" t="s">
        <v>438</v>
      </c>
      <c r="E1098" s="30" t="s">
        <v>26</v>
      </c>
      <c r="F1098" s="30">
        <v>7.0270000000000001</v>
      </c>
      <c r="G1098" s="30">
        <v>63.67</v>
      </c>
      <c r="H1098" s="30">
        <v>102.46</v>
      </c>
      <c r="I1098" s="30">
        <v>0.9</v>
      </c>
      <c r="J1098" s="31" t="s">
        <v>17</v>
      </c>
      <c r="K1098" s="23" t="s">
        <v>439</v>
      </c>
    </row>
    <row r="1099" spans="1:11" x14ac:dyDescent="0.2">
      <c r="A1099" s="29">
        <v>38997</v>
      </c>
      <c r="B1099" s="29"/>
      <c r="C1099" s="30" t="s">
        <v>421</v>
      </c>
      <c r="D1099" s="23" t="s">
        <v>448</v>
      </c>
      <c r="E1099" s="30" t="s">
        <v>26</v>
      </c>
      <c r="F1099" s="31">
        <v>10.311999999999999</v>
      </c>
      <c r="G1099" s="31">
        <v>43.39</v>
      </c>
      <c r="H1099" s="31">
        <v>69.819999999999993</v>
      </c>
      <c r="I1099" s="31">
        <v>0.48</v>
      </c>
      <c r="J1099" s="31" t="s">
        <v>17</v>
      </c>
      <c r="K1099" s="23" t="s">
        <v>462</v>
      </c>
    </row>
    <row r="1100" spans="1:11" x14ac:dyDescent="0.2">
      <c r="A1100" s="523">
        <v>38628</v>
      </c>
      <c r="B1100" s="523"/>
      <c r="C1100" s="549" t="s">
        <v>480</v>
      </c>
      <c r="D1100" s="549" t="s">
        <v>481</v>
      </c>
      <c r="E1100" s="549" t="s">
        <v>478</v>
      </c>
      <c r="F1100" s="549"/>
      <c r="G1100" s="549">
        <v>51.44</v>
      </c>
      <c r="H1100" s="549"/>
      <c r="I1100" s="549"/>
      <c r="J1100" s="573" t="s">
        <v>17</v>
      </c>
      <c r="K1100" s="549" t="s">
        <v>482</v>
      </c>
    </row>
    <row r="1101" spans="1:11" x14ac:dyDescent="0.2">
      <c r="A1101" s="511">
        <v>38628</v>
      </c>
      <c r="B1101" s="511"/>
      <c r="C1101" s="541" t="s">
        <v>484</v>
      </c>
      <c r="D1101" s="541" t="s">
        <v>485</v>
      </c>
      <c r="E1101" s="541" t="s">
        <v>478</v>
      </c>
      <c r="F1101" s="541"/>
      <c r="G1101" s="541">
        <v>40.96</v>
      </c>
      <c r="H1101" s="541"/>
      <c r="I1101" s="541"/>
      <c r="J1101" s="564" t="s">
        <v>17</v>
      </c>
      <c r="K1101" s="541" t="s">
        <v>486</v>
      </c>
    </row>
    <row r="1102" spans="1:11" x14ac:dyDescent="0.2">
      <c r="A1102" s="176">
        <v>38628</v>
      </c>
      <c r="B1102" s="176"/>
      <c r="C1102" s="177" t="s">
        <v>94</v>
      </c>
      <c r="D1102" s="177" t="s">
        <v>488</v>
      </c>
      <c r="E1102" s="177" t="s">
        <v>478</v>
      </c>
      <c r="F1102" s="177"/>
      <c r="G1102" s="177">
        <v>47.43</v>
      </c>
      <c r="H1102" s="177"/>
      <c r="I1102" s="177"/>
      <c r="J1102" s="272" t="s">
        <v>17</v>
      </c>
      <c r="K1102" s="177" t="s">
        <v>423</v>
      </c>
    </row>
    <row r="1103" spans="1:11" x14ac:dyDescent="0.2">
      <c r="A1103" s="519">
        <v>38628</v>
      </c>
      <c r="B1103" s="519"/>
      <c r="C1103" s="178" t="s">
        <v>135</v>
      </c>
      <c r="D1103" s="178" t="s">
        <v>465</v>
      </c>
      <c r="E1103" s="178" t="s">
        <v>16</v>
      </c>
      <c r="F1103" s="178"/>
      <c r="G1103" s="178">
        <v>67.88</v>
      </c>
      <c r="H1103" s="178"/>
      <c r="I1103" s="178"/>
      <c r="J1103" s="569" t="s">
        <v>17</v>
      </c>
      <c r="K1103" s="178" t="s">
        <v>460</v>
      </c>
    </row>
    <row r="1104" spans="1:11" x14ac:dyDescent="0.2">
      <c r="A1104" s="176">
        <v>38628</v>
      </c>
      <c r="B1104" s="176"/>
      <c r="C1104" s="177" t="s">
        <v>379</v>
      </c>
      <c r="D1104" s="177" t="s">
        <v>105</v>
      </c>
      <c r="E1104" s="177" t="s">
        <v>478</v>
      </c>
      <c r="F1104" s="177"/>
      <c r="G1104" s="177">
        <v>67.37</v>
      </c>
      <c r="H1104" s="177"/>
      <c r="I1104" s="177"/>
      <c r="J1104" s="272" t="s">
        <v>17</v>
      </c>
      <c r="K1104" s="177" t="s">
        <v>460</v>
      </c>
    </row>
    <row r="1105" spans="1:11" x14ac:dyDescent="0.2">
      <c r="A1105" s="176">
        <v>38628</v>
      </c>
      <c r="B1105" s="176"/>
      <c r="C1105" s="177" t="s">
        <v>491</v>
      </c>
      <c r="D1105" s="177" t="s">
        <v>434</v>
      </c>
      <c r="E1105" s="177" t="s">
        <v>23</v>
      </c>
      <c r="F1105" s="177"/>
      <c r="G1105" s="177">
        <v>63.67</v>
      </c>
      <c r="H1105" s="177"/>
      <c r="I1105" s="177"/>
      <c r="J1105" s="272" t="s">
        <v>17</v>
      </c>
      <c r="K1105" s="177" t="s">
        <v>492</v>
      </c>
    </row>
    <row r="1106" spans="1:11" x14ac:dyDescent="0.2">
      <c r="A1106" s="176">
        <v>38629</v>
      </c>
      <c r="B1106" s="176"/>
      <c r="C1106" s="177" t="s">
        <v>379</v>
      </c>
      <c r="D1106" s="177" t="s">
        <v>105</v>
      </c>
      <c r="E1106" s="177" t="s">
        <v>478</v>
      </c>
      <c r="F1106" s="177"/>
      <c r="G1106" s="177">
        <v>70.710999999999999</v>
      </c>
      <c r="H1106" s="177"/>
      <c r="I1106" s="177"/>
      <c r="J1106" s="272" t="s">
        <v>17</v>
      </c>
      <c r="K1106" s="177" t="s">
        <v>460</v>
      </c>
    </row>
    <row r="1107" spans="1:11" x14ac:dyDescent="0.2">
      <c r="A1107" s="176">
        <v>38629</v>
      </c>
      <c r="B1107" s="176"/>
      <c r="C1107" s="177" t="s">
        <v>491</v>
      </c>
      <c r="D1107" s="177" t="s">
        <v>434</v>
      </c>
      <c r="E1107" s="177" t="s">
        <v>23</v>
      </c>
      <c r="F1107" s="177"/>
      <c r="G1107" s="177">
        <v>72.100999999999999</v>
      </c>
      <c r="H1107" s="177"/>
      <c r="I1107" s="177"/>
      <c r="J1107" s="272" t="s">
        <v>17</v>
      </c>
      <c r="K1107" s="177" t="s">
        <v>492</v>
      </c>
    </row>
    <row r="1108" spans="1:11" x14ac:dyDescent="0.2">
      <c r="A1108" s="176">
        <v>38629</v>
      </c>
      <c r="B1108" s="176"/>
      <c r="C1108" s="177" t="s">
        <v>27</v>
      </c>
      <c r="D1108" s="177" t="s">
        <v>367</v>
      </c>
      <c r="E1108" s="177" t="s">
        <v>20</v>
      </c>
      <c r="F1108" s="177"/>
      <c r="G1108" s="177">
        <v>53.39</v>
      </c>
      <c r="H1108" s="177"/>
      <c r="I1108" s="177"/>
      <c r="J1108" s="272" t="s">
        <v>17</v>
      </c>
      <c r="K1108" s="177" t="s">
        <v>499</v>
      </c>
    </row>
    <row r="1109" spans="1:11" x14ac:dyDescent="0.2">
      <c r="A1109" s="176">
        <v>38629</v>
      </c>
      <c r="B1109" s="176"/>
      <c r="C1109" s="177" t="s">
        <v>501</v>
      </c>
      <c r="D1109" s="177" t="s">
        <v>465</v>
      </c>
      <c r="E1109" s="177" t="s">
        <v>16</v>
      </c>
      <c r="F1109" s="177"/>
      <c r="G1109" s="177">
        <v>61.71</v>
      </c>
      <c r="H1109" s="177"/>
      <c r="I1109" s="177"/>
      <c r="J1109" s="272" t="s">
        <v>17</v>
      </c>
      <c r="K1109" s="177" t="s">
        <v>460</v>
      </c>
    </row>
    <row r="1110" spans="1:11" x14ac:dyDescent="0.2">
      <c r="A1110" s="176">
        <v>38630</v>
      </c>
      <c r="B1110" s="176"/>
      <c r="C1110" s="177" t="s">
        <v>135</v>
      </c>
      <c r="D1110" s="177" t="s">
        <v>465</v>
      </c>
      <c r="E1110" s="177" t="s">
        <v>16</v>
      </c>
      <c r="F1110" s="177"/>
      <c r="G1110" s="177">
        <v>71.349999999999994</v>
      </c>
      <c r="H1110" s="177"/>
      <c r="I1110" s="177"/>
      <c r="J1110" s="272" t="s">
        <v>17</v>
      </c>
      <c r="K1110" s="177" t="s">
        <v>460</v>
      </c>
    </row>
    <row r="1111" spans="1:11" x14ac:dyDescent="0.2">
      <c r="A1111" s="176">
        <v>38630</v>
      </c>
      <c r="B1111" s="176"/>
      <c r="C1111" s="177" t="s">
        <v>491</v>
      </c>
      <c r="D1111" s="177" t="s">
        <v>434</v>
      </c>
      <c r="E1111" s="177" t="s">
        <v>23</v>
      </c>
      <c r="F1111" s="177"/>
      <c r="G1111" s="177">
        <v>71.92</v>
      </c>
      <c r="H1111" s="177"/>
      <c r="I1111" s="177"/>
      <c r="J1111" s="272" t="s">
        <v>17</v>
      </c>
      <c r="K1111" s="177" t="s">
        <v>492</v>
      </c>
    </row>
    <row r="1112" spans="1:11" x14ac:dyDescent="0.2">
      <c r="A1112" s="176">
        <v>38630</v>
      </c>
      <c r="B1112" s="176"/>
      <c r="C1112" s="177" t="s">
        <v>379</v>
      </c>
      <c r="D1112" s="177" t="s">
        <v>105</v>
      </c>
      <c r="E1112" s="177" t="s">
        <v>478</v>
      </c>
      <c r="F1112" s="177"/>
      <c r="G1112" s="177">
        <v>73.22</v>
      </c>
      <c r="H1112" s="177"/>
      <c r="I1112" s="177"/>
      <c r="J1112" s="272" t="s">
        <v>17</v>
      </c>
      <c r="K1112" s="177" t="s">
        <v>460</v>
      </c>
    </row>
    <row r="1113" spans="1:11" x14ac:dyDescent="0.2">
      <c r="A1113" s="176">
        <v>38630</v>
      </c>
      <c r="B1113" s="176"/>
      <c r="C1113" s="177" t="s">
        <v>493</v>
      </c>
      <c r="D1113" s="177" t="s">
        <v>494</v>
      </c>
      <c r="E1113" s="177" t="s">
        <v>478</v>
      </c>
      <c r="F1113" s="177"/>
      <c r="G1113" s="177">
        <v>62.83</v>
      </c>
      <c r="H1113" s="177"/>
      <c r="I1113" s="177"/>
      <c r="J1113" s="272" t="s">
        <v>17</v>
      </c>
      <c r="K1113" s="177" t="s">
        <v>495</v>
      </c>
    </row>
    <row r="1114" spans="1:11" x14ac:dyDescent="0.2">
      <c r="A1114" s="290">
        <v>38630</v>
      </c>
      <c r="B1114" s="339"/>
      <c r="C1114" s="375" t="s">
        <v>27</v>
      </c>
      <c r="D1114" s="375" t="s">
        <v>367</v>
      </c>
      <c r="E1114" s="375" t="s">
        <v>20</v>
      </c>
      <c r="F1114" s="375"/>
      <c r="G1114" s="375">
        <v>58.71</v>
      </c>
      <c r="H1114" s="375"/>
      <c r="I1114" s="375"/>
      <c r="J1114" s="430" t="s">
        <v>17</v>
      </c>
      <c r="K1114" s="375" t="s">
        <v>499</v>
      </c>
    </row>
    <row r="1115" spans="1:11" x14ac:dyDescent="0.2">
      <c r="A1115" s="176">
        <v>38631</v>
      </c>
      <c r="B1115" s="176"/>
      <c r="C1115" s="177" t="s">
        <v>109</v>
      </c>
      <c r="D1115" s="177" t="s">
        <v>496</v>
      </c>
      <c r="E1115" s="177" t="s">
        <v>478</v>
      </c>
      <c r="F1115" s="177"/>
      <c r="G1115" s="177">
        <v>64.040000000000006</v>
      </c>
      <c r="H1115" s="177"/>
      <c r="I1115" s="177"/>
      <c r="J1115" s="272" t="s">
        <v>17</v>
      </c>
      <c r="K1115" s="177" t="s">
        <v>497</v>
      </c>
    </row>
    <row r="1116" spans="1:11" x14ac:dyDescent="0.2">
      <c r="A1116" s="176">
        <v>38631</v>
      </c>
      <c r="B1116" s="176"/>
      <c r="C1116" s="177" t="s">
        <v>384</v>
      </c>
      <c r="D1116" s="177" t="s">
        <v>385</v>
      </c>
      <c r="E1116" s="177" t="s">
        <v>478</v>
      </c>
      <c r="F1116" s="177"/>
      <c r="G1116" s="177">
        <v>64.177999999999997</v>
      </c>
      <c r="H1116" s="177"/>
      <c r="I1116" s="177"/>
      <c r="J1116" s="272" t="s">
        <v>17</v>
      </c>
      <c r="K1116" s="177" t="s">
        <v>384</v>
      </c>
    </row>
    <row r="1117" spans="1:11" x14ac:dyDescent="0.2">
      <c r="A1117" s="176">
        <v>38631</v>
      </c>
      <c r="B1117" s="176"/>
      <c r="C1117" s="177" t="s">
        <v>480</v>
      </c>
      <c r="D1117" s="177" t="s">
        <v>481</v>
      </c>
      <c r="E1117" s="177" t="s">
        <v>478</v>
      </c>
      <c r="F1117" s="177"/>
      <c r="G1117" s="177">
        <v>57.697000000000003</v>
      </c>
      <c r="H1117" s="177"/>
      <c r="I1117" s="177"/>
      <c r="J1117" s="272" t="s">
        <v>17</v>
      </c>
      <c r="K1117" s="177" t="s">
        <v>482</v>
      </c>
    </row>
    <row r="1118" spans="1:11" x14ac:dyDescent="0.2">
      <c r="A1118" s="176">
        <v>38631</v>
      </c>
      <c r="B1118" s="176"/>
      <c r="C1118" s="177" t="s">
        <v>370</v>
      </c>
      <c r="D1118" s="177" t="s">
        <v>464</v>
      </c>
      <c r="E1118" s="177" t="s">
        <v>478</v>
      </c>
      <c r="F1118" s="177"/>
      <c r="G1118" s="177">
        <v>54.981999999999999</v>
      </c>
      <c r="H1118" s="177"/>
      <c r="I1118" s="177"/>
      <c r="J1118" s="272" t="s">
        <v>17</v>
      </c>
      <c r="K1118" s="177" t="s">
        <v>464</v>
      </c>
    </row>
    <row r="1119" spans="1:11" x14ac:dyDescent="0.2">
      <c r="A1119" s="176">
        <v>38631</v>
      </c>
      <c r="B1119" s="176"/>
      <c r="C1119" s="177" t="s">
        <v>94</v>
      </c>
      <c r="D1119" s="177" t="s">
        <v>488</v>
      </c>
      <c r="E1119" s="177" t="s">
        <v>478</v>
      </c>
      <c r="F1119" s="177"/>
      <c r="G1119" s="177">
        <v>50.279000000000003</v>
      </c>
      <c r="H1119" s="177"/>
      <c r="I1119" s="177"/>
      <c r="J1119" s="272" t="s">
        <v>17</v>
      </c>
      <c r="K1119" s="177" t="s">
        <v>423</v>
      </c>
    </row>
    <row r="1120" spans="1:11" x14ac:dyDescent="0.2">
      <c r="A1120" s="176">
        <v>38631</v>
      </c>
      <c r="B1120" s="176"/>
      <c r="C1120" s="177" t="s">
        <v>135</v>
      </c>
      <c r="D1120" s="177" t="s">
        <v>465</v>
      </c>
      <c r="E1120" s="177" t="s">
        <v>16</v>
      </c>
      <c r="F1120" s="177"/>
      <c r="G1120" s="177">
        <v>76.686000000000007</v>
      </c>
      <c r="H1120" s="177"/>
      <c r="I1120" s="177"/>
      <c r="J1120" s="272" t="s">
        <v>17</v>
      </c>
      <c r="K1120" s="177" t="s">
        <v>460</v>
      </c>
    </row>
    <row r="1121" spans="1:11" x14ac:dyDescent="0.2">
      <c r="A1121" s="176">
        <v>38631</v>
      </c>
      <c r="B1121" s="176"/>
      <c r="C1121" s="177" t="s">
        <v>379</v>
      </c>
      <c r="D1121" s="177" t="s">
        <v>105</v>
      </c>
      <c r="E1121" s="177" t="s">
        <v>478</v>
      </c>
      <c r="F1121" s="177"/>
      <c r="G1121" s="177">
        <v>73.594999999999999</v>
      </c>
      <c r="H1121" s="177"/>
      <c r="I1121" s="177"/>
      <c r="J1121" s="272" t="s">
        <v>17</v>
      </c>
      <c r="K1121" s="177" t="s">
        <v>460</v>
      </c>
    </row>
    <row r="1122" spans="1:11" x14ac:dyDescent="0.2">
      <c r="A1122" s="176">
        <v>38631</v>
      </c>
      <c r="B1122" s="176"/>
      <c r="C1122" s="177" t="s">
        <v>493</v>
      </c>
      <c r="D1122" s="177" t="s">
        <v>494</v>
      </c>
      <c r="E1122" s="177" t="s">
        <v>478</v>
      </c>
      <c r="F1122" s="177"/>
      <c r="G1122" s="177">
        <v>65.293000000000006</v>
      </c>
      <c r="H1122" s="177"/>
      <c r="I1122" s="177"/>
      <c r="J1122" s="272" t="s">
        <v>17</v>
      </c>
      <c r="K1122" s="177" t="s">
        <v>495</v>
      </c>
    </row>
    <row r="1123" spans="1:11" x14ac:dyDescent="0.2">
      <c r="A1123" s="176">
        <v>38631</v>
      </c>
      <c r="B1123" s="176"/>
      <c r="C1123" s="177" t="s">
        <v>27</v>
      </c>
      <c r="D1123" s="177" t="s">
        <v>367</v>
      </c>
      <c r="E1123" s="177" t="s">
        <v>20</v>
      </c>
      <c r="F1123" s="177"/>
      <c r="G1123" s="177">
        <v>65.046000000000006</v>
      </c>
      <c r="H1123" s="177"/>
      <c r="I1123" s="177"/>
      <c r="J1123" s="272" t="s">
        <v>17</v>
      </c>
      <c r="K1123" s="177" t="s">
        <v>499</v>
      </c>
    </row>
    <row r="1124" spans="1:11" x14ac:dyDescent="0.2">
      <c r="A1124" s="176">
        <v>38632</v>
      </c>
      <c r="B1124" s="176"/>
      <c r="C1124" s="177" t="s">
        <v>379</v>
      </c>
      <c r="D1124" s="177" t="s">
        <v>105</v>
      </c>
      <c r="E1124" s="177" t="s">
        <v>478</v>
      </c>
      <c r="F1124" s="177"/>
      <c r="G1124" s="177">
        <v>75.777000000000001</v>
      </c>
      <c r="H1124" s="177"/>
      <c r="I1124" s="177"/>
      <c r="J1124" s="272" t="s">
        <v>17</v>
      </c>
      <c r="K1124" s="177" t="s">
        <v>460</v>
      </c>
    </row>
    <row r="1125" spans="1:11" x14ac:dyDescent="0.2">
      <c r="A1125" s="290">
        <v>38632</v>
      </c>
      <c r="B1125" s="339"/>
      <c r="C1125" s="375" t="s">
        <v>493</v>
      </c>
      <c r="D1125" s="375" t="s">
        <v>494</v>
      </c>
      <c r="E1125" s="375" t="s">
        <v>478</v>
      </c>
      <c r="F1125" s="375"/>
      <c r="G1125" s="562">
        <v>66.584999999999994</v>
      </c>
      <c r="H1125" s="562"/>
      <c r="I1125" s="562"/>
      <c r="J1125" s="430" t="s">
        <v>17</v>
      </c>
      <c r="K1125" s="375" t="s">
        <v>495</v>
      </c>
    </row>
    <row r="1126" spans="1:11" x14ac:dyDescent="0.2">
      <c r="A1126" s="176">
        <v>38632</v>
      </c>
      <c r="B1126" s="176"/>
      <c r="C1126" s="177" t="s">
        <v>501</v>
      </c>
      <c r="D1126" s="177" t="s">
        <v>465</v>
      </c>
      <c r="E1126" s="177" t="s">
        <v>16</v>
      </c>
      <c r="F1126" s="177"/>
      <c r="G1126" s="177">
        <v>65.628</v>
      </c>
      <c r="H1126" s="177"/>
      <c r="I1126" s="177"/>
      <c r="J1126" s="272" t="s">
        <v>17</v>
      </c>
      <c r="K1126" s="177" t="s">
        <v>460</v>
      </c>
    </row>
    <row r="1127" spans="1:11" x14ac:dyDescent="0.2">
      <c r="A1127" s="176">
        <v>38632</v>
      </c>
      <c r="B1127" s="176"/>
      <c r="C1127" s="177" t="s">
        <v>384</v>
      </c>
      <c r="D1127" s="177" t="s">
        <v>385</v>
      </c>
      <c r="E1127" s="177" t="s">
        <v>478</v>
      </c>
      <c r="F1127" s="177"/>
      <c r="G1127" s="177">
        <v>64.427999999999997</v>
      </c>
      <c r="H1127" s="177"/>
      <c r="I1127" s="177"/>
      <c r="J1127" s="272" t="s">
        <v>17</v>
      </c>
      <c r="K1127" s="177" t="s">
        <v>384</v>
      </c>
    </row>
    <row r="1128" spans="1:11" x14ac:dyDescent="0.2">
      <c r="A1128" s="176">
        <v>38633</v>
      </c>
      <c r="B1128" s="176"/>
      <c r="C1128" s="177" t="s">
        <v>379</v>
      </c>
      <c r="D1128" s="177" t="s">
        <v>105</v>
      </c>
      <c r="E1128" s="177" t="s">
        <v>478</v>
      </c>
      <c r="F1128" s="177"/>
      <c r="G1128" s="177">
        <v>72.275999999999996</v>
      </c>
      <c r="H1128" s="177"/>
      <c r="I1128" s="177"/>
      <c r="J1128" s="272" t="s">
        <v>17</v>
      </c>
      <c r="K1128" s="177" t="s">
        <v>460</v>
      </c>
    </row>
    <row r="1129" spans="1:11" x14ac:dyDescent="0.2">
      <c r="A1129" s="176">
        <v>38633</v>
      </c>
      <c r="B1129" s="176"/>
      <c r="C1129" s="177" t="s">
        <v>135</v>
      </c>
      <c r="D1129" s="177" t="s">
        <v>465</v>
      </c>
      <c r="E1129" s="177" t="s">
        <v>16</v>
      </c>
      <c r="F1129" s="177"/>
      <c r="G1129" s="177">
        <v>73.162000000000006</v>
      </c>
      <c r="H1129" s="177"/>
      <c r="I1129" s="177"/>
      <c r="J1129" s="272" t="s">
        <v>17</v>
      </c>
      <c r="K1129" s="177" t="s">
        <v>460</v>
      </c>
    </row>
    <row r="1130" spans="1:11" x14ac:dyDescent="0.2">
      <c r="A1130" s="176">
        <v>38633</v>
      </c>
      <c r="B1130" s="176"/>
      <c r="C1130" s="177" t="s">
        <v>21</v>
      </c>
      <c r="D1130" s="177" t="s">
        <v>434</v>
      </c>
      <c r="E1130" s="177" t="s">
        <v>23</v>
      </c>
      <c r="F1130" s="177"/>
      <c r="G1130" s="180">
        <v>72.900000000000006</v>
      </c>
      <c r="H1130" s="180"/>
      <c r="I1130" s="180"/>
      <c r="J1130" s="272" t="s">
        <v>17</v>
      </c>
      <c r="K1130" s="177" t="s">
        <v>492</v>
      </c>
    </row>
    <row r="1131" spans="1:11" x14ac:dyDescent="0.2">
      <c r="A1131" s="176">
        <v>38633</v>
      </c>
      <c r="B1131" s="176"/>
      <c r="C1131" s="177" t="s">
        <v>480</v>
      </c>
      <c r="D1131" s="177" t="s">
        <v>481</v>
      </c>
      <c r="E1131" s="177" t="s">
        <v>478</v>
      </c>
      <c r="F1131" s="177"/>
      <c r="G1131" s="177">
        <v>56.634999999999998</v>
      </c>
      <c r="H1131" s="177"/>
      <c r="I1131" s="177"/>
      <c r="J1131" s="272" t="s">
        <v>17</v>
      </c>
      <c r="K1131" s="177" t="s">
        <v>482</v>
      </c>
    </row>
    <row r="1132" spans="1:11" x14ac:dyDescent="0.2">
      <c r="A1132" s="145">
        <v>38244</v>
      </c>
      <c r="B1132" s="145"/>
      <c r="C1132" s="1" t="s">
        <v>542</v>
      </c>
      <c r="D1132" s="1" t="s">
        <v>105</v>
      </c>
      <c r="E1132" s="1"/>
      <c r="F1132" s="13">
        <v>7.319</v>
      </c>
      <c r="G1132" s="13">
        <v>61.13</v>
      </c>
      <c r="H1132" s="13"/>
      <c r="I1132" s="13"/>
      <c r="J1132" s="13" t="s">
        <v>17</v>
      </c>
      <c r="K1132" s="343"/>
    </row>
    <row r="1133" spans="1:11" x14ac:dyDescent="0.2">
      <c r="A1133" s="145">
        <v>38244</v>
      </c>
      <c r="B1133" s="145"/>
      <c r="C1133" s="1" t="s">
        <v>381</v>
      </c>
      <c r="D1133" s="1" t="s">
        <v>550</v>
      </c>
      <c r="E1133" s="1"/>
      <c r="F1133" s="13">
        <v>7.6829999999999998</v>
      </c>
      <c r="G1133" s="13">
        <v>58.23</v>
      </c>
      <c r="H1133" s="13"/>
      <c r="I1133" s="13"/>
      <c r="J1133" s="13" t="s">
        <v>17</v>
      </c>
      <c r="K1133" s="343"/>
    </row>
    <row r="1134" spans="1:11" x14ac:dyDescent="0.2">
      <c r="A1134" s="145">
        <v>38244</v>
      </c>
      <c r="B1134" s="145"/>
      <c r="C1134" s="1" t="s">
        <v>543</v>
      </c>
      <c r="D1134" s="1" t="s">
        <v>544</v>
      </c>
      <c r="E1134" s="1"/>
      <c r="F1134" s="13">
        <v>7.0490000000000004</v>
      </c>
      <c r="G1134" s="13">
        <v>63.47</v>
      </c>
      <c r="H1134" s="13"/>
      <c r="I1134" s="13"/>
      <c r="J1134" s="13" t="s">
        <v>17</v>
      </c>
      <c r="K1134" s="343"/>
    </row>
    <row r="1135" spans="1:11" x14ac:dyDescent="0.2">
      <c r="A1135" s="145">
        <v>38244</v>
      </c>
      <c r="B1135" s="145"/>
      <c r="C1135" s="1" t="s">
        <v>293</v>
      </c>
      <c r="D1135" s="1" t="s">
        <v>367</v>
      </c>
      <c r="E1135" s="1"/>
      <c r="F1135" s="13">
        <v>7.2389999999999999</v>
      </c>
      <c r="G1135" s="13">
        <v>61.8</v>
      </c>
      <c r="H1135" s="13"/>
      <c r="I1135" s="13"/>
      <c r="J1135" s="13" t="s">
        <v>17</v>
      </c>
      <c r="K1135" s="343"/>
    </row>
    <row r="1136" spans="1:11" x14ac:dyDescent="0.2">
      <c r="A1136" s="107">
        <v>38245</v>
      </c>
      <c r="B1136" s="334"/>
      <c r="C1136" s="108" t="s">
        <v>551</v>
      </c>
      <c r="D1136" s="108" t="s">
        <v>552</v>
      </c>
      <c r="E1136" s="108"/>
      <c r="F1136" s="223">
        <v>12.12</v>
      </c>
      <c r="G1136" s="223">
        <v>36.9</v>
      </c>
      <c r="H1136" s="223"/>
      <c r="I1136" s="223"/>
      <c r="J1136" s="222" t="s">
        <v>17</v>
      </c>
      <c r="K1136" s="367"/>
    </row>
    <row r="1137" spans="1:11" x14ac:dyDescent="0.2">
      <c r="A1137" s="145">
        <v>38245</v>
      </c>
      <c r="B1137" s="145"/>
      <c r="C1137" s="1" t="s">
        <v>421</v>
      </c>
      <c r="D1137" s="1" t="s">
        <v>553</v>
      </c>
      <c r="E1137" s="1"/>
      <c r="F1137" s="221">
        <v>10.58</v>
      </c>
      <c r="G1137" s="221">
        <v>42.27</v>
      </c>
      <c r="H1137" s="221"/>
      <c r="I1137" s="221"/>
      <c r="J1137" s="221" t="s">
        <v>17</v>
      </c>
      <c r="K1137" s="343"/>
    </row>
    <row r="1138" spans="1:11" x14ac:dyDescent="0.2">
      <c r="A1138" s="145">
        <v>38245</v>
      </c>
      <c r="B1138" s="145"/>
      <c r="C1138" s="1" t="s">
        <v>542</v>
      </c>
      <c r="D1138" s="1" t="s">
        <v>105</v>
      </c>
      <c r="E1138" s="1"/>
      <c r="F1138" s="221">
        <v>6.2119999999999997</v>
      </c>
      <c r="G1138" s="221">
        <v>72.02</v>
      </c>
      <c r="H1138" s="221"/>
      <c r="I1138" s="221"/>
      <c r="J1138" s="221" t="s">
        <v>17</v>
      </c>
      <c r="K1138" s="343"/>
    </row>
    <row r="1139" spans="1:11" x14ac:dyDescent="0.2">
      <c r="A1139" s="145">
        <v>38246</v>
      </c>
      <c r="B1139" s="145"/>
      <c r="C1139" s="1" t="s">
        <v>546</v>
      </c>
      <c r="D1139" s="1" t="s">
        <v>547</v>
      </c>
      <c r="E1139" s="1"/>
      <c r="F1139" s="225">
        <v>8.07</v>
      </c>
      <c r="G1139" s="225">
        <v>55.42</v>
      </c>
      <c r="H1139" s="225"/>
      <c r="I1139" s="225"/>
      <c r="J1139" s="221" t="s">
        <v>17</v>
      </c>
      <c r="K1139" s="343"/>
    </row>
    <row r="1140" spans="1:11" x14ac:dyDescent="0.2">
      <c r="A1140" s="145">
        <v>38247</v>
      </c>
      <c r="B1140" s="145"/>
      <c r="C1140" s="1" t="s">
        <v>135</v>
      </c>
      <c r="D1140" s="1" t="s">
        <v>465</v>
      </c>
      <c r="E1140" s="1"/>
      <c r="F1140" s="221">
        <v>6.31</v>
      </c>
      <c r="G1140" s="221">
        <v>70.900000000000006</v>
      </c>
      <c r="H1140" s="221"/>
      <c r="I1140" s="221"/>
      <c r="J1140" s="221" t="s">
        <v>17</v>
      </c>
      <c r="K1140" s="343"/>
    </row>
    <row r="1141" spans="1:11" x14ac:dyDescent="0.2">
      <c r="A1141" s="145">
        <v>38247</v>
      </c>
      <c r="B1141" s="145"/>
      <c r="C1141" s="1" t="s">
        <v>293</v>
      </c>
      <c r="D1141" s="1" t="s">
        <v>367</v>
      </c>
      <c r="E1141" s="1"/>
      <c r="F1141" s="221">
        <v>6.79</v>
      </c>
      <c r="G1141" s="227">
        <v>65.89</v>
      </c>
      <c r="H1141" s="227"/>
      <c r="I1141" s="227"/>
      <c r="J1141" s="221" t="s">
        <v>17</v>
      </c>
      <c r="K1141" s="343"/>
    </row>
    <row r="1142" spans="1:11" x14ac:dyDescent="0.2">
      <c r="A1142" s="145">
        <v>38247</v>
      </c>
      <c r="B1142" s="145"/>
      <c r="C1142" s="1" t="s">
        <v>542</v>
      </c>
      <c r="D1142" s="1" t="s">
        <v>105</v>
      </c>
      <c r="E1142" s="1"/>
      <c r="F1142" s="221">
        <v>6.14</v>
      </c>
      <c r="G1142" s="221">
        <v>72.92</v>
      </c>
      <c r="H1142" s="221"/>
      <c r="I1142" s="221"/>
      <c r="J1142" s="221" t="s">
        <v>17</v>
      </c>
      <c r="K1142" s="343"/>
    </row>
    <row r="1143" spans="1:11" x14ac:dyDescent="0.2">
      <c r="A1143" s="145">
        <v>38247</v>
      </c>
      <c r="B1143" s="145"/>
      <c r="C1143" s="1" t="s">
        <v>468</v>
      </c>
      <c r="D1143" s="1" t="s">
        <v>544</v>
      </c>
      <c r="E1143" s="1"/>
      <c r="F1143" s="221">
        <v>7.46</v>
      </c>
      <c r="G1143" s="221">
        <v>59.95</v>
      </c>
      <c r="H1143" s="221"/>
      <c r="I1143" s="221"/>
      <c r="J1143" s="221" t="s">
        <v>17</v>
      </c>
      <c r="K1143" s="343"/>
    </row>
    <row r="1144" spans="1:11" x14ac:dyDescent="0.2">
      <c r="A1144" s="145">
        <v>38247</v>
      </c>
      <c r="B1144" s="145"/>
      <c r="C1144" s="1" t="s">
        <v>111</v>
      </c>
      <c r="D1144" s="1" t="s">
        <v>541</v>
      </c>
      <c r="E1144" s="1"/>
      <c r="F1144" s="221">
        <v>7.47</v>
      </c>
      <c r="G1144" s="221">
        <v>59.89</v>
      </c>
      <c r="H1144" s="221"/>
      <c r="I1144" s="221"/>
      <c r="J1144" s="221" t="s">
        <v>17</v>
      </c>
      <c r="K1144" s="343"/>
    </row>
    <row r="1145" spans="1:11" x14ac:dyDescent="0.2">
      <c r="A1145" s="145">
        <v>36808</v>
      </c>
      <c r="B1145" s="343"/>
      <c r="C1145" s="177" t="s">
        <v>522</v>
      </c>
      <c r="D1145" s="343"/>
      <c r="E1145" s="343"/>
      <c r="F1145" s="343">
        <v>6.18</v>
      </c>
      <c r="G1145" s="343">
        <v>72.41</v>
      </c>
      <c r="H1145" s="343">
        <v>116.5</v>
      </c>
      <c r="I1145" s="343"/>
      <c r="J1145" s="433" t="s">
        <v>127</v>
      </c>
      <c r="K1145" s="343"/>
    </row>
    <row r="1146" spans="1:11" x14ac:dyDescent="0.2">
      <c r="A1146" s="145">
        <v>36808</v>
      </c>
      <c r="B1146" s="343"/>
      <c r="C1146" s="177" t="s">
        <v>530</v>
      </c>
      <c r="D1146" s="343"/>
      <c r="E1146" s="343"/>
      <c r="F1146" s="343">
        <v>6.55</v>
      </c>
      <c r="G1146" s="343">
        <v>68.319999999999993</v>
      </c>
      <c r="H1146" s="343">
        <v>109.92</v>
      </c>
      <c r="I1146" s="343"/>
      <c r="J1146" s="433" t="s">
        <v>127</v>
      </c>
      <c r="K1146" s="343"/>
    </row>
    <row r="1147" spans="1:11" x14ac:dyDescent="0.2">
      <c r="A1147" s="145">
        <v>36808</v>
      </c>
      <c r="B1147" s="343"/>
      <c r="C1147" s="177" t="s">
        <v>517</v>
      </c>
      <c r="D1147" s="343"/>
      <c r="E1147" s="343"/>
      <c r="F1147" s="343">
        <v>7.47</v>
      </c>
      <c r="G1147" s="343">
        <v>59.9</v>
      </c>
      <c r="H1147" s="343">
        <v>96.39</v>
      </c>
      <c r="I1147" s="343"/>
      <c r="J1147" s="433" t="s">
        <v>127</v>
      </c>
      <c r="K1147" s="343"/>
    </row>
    <row r="1148" spans="1:11" x14ac:dyDescent="0.2">
      <c r="A1148" s="107">
        <v>36808</v>
      </c>
      <c r="B1148" s="367"/>
      <c r="C1148" s="375" t="s">
        <v>531</v>
      </c>
      <c r="D1148" s="367"/>
      <c r="E1148" s="367"/>
      <c r="F1148" s="367">
        <v>8.2799999999999994</v>
      </c>
      <c r="G1148" s="367">
        <v>54.04</v>
      </c>
      <c r="H1148" s="563">
        <v>86.96</v>
      </c>
      <c r="I1148" s="367"/>
      <c r="J1148" s="458" t="s">
        <v>127</v>
      </c>
      <c r="K1148" s="367"/>
    </row>
    <row r="1149" spans="1:11" x14ac:dyDescent="0.2">
      <c r="A1149" s="145">
        <v>36810</v>
      </c>
      <c r="B1149" s="343"/>
      <c r="C1149" s="177" t="s">
        <v>522</v>
      </c>
      <c r="D1149" s="343"/>
      <c r="E1149" s="343"/>
      <c r="F1149" s="343">
        <v>6.39</v>
      </c>
      <c r="G1149" s="343">
        <v>70.010000000000005</v>
      </c>
      <c r="H1149" s="343"/>
      <c r="I1149" s="343"/>
      <c r="J1149" s="433" t="s">
        <v>127</v>
      </c>
      <c r="K1149" s="343"/>
    </row>
    <row r="1150" spans="1:11" x14ac:dyDescent="0.2">
      <c r="A1150" s="107">
        <v>36810</v>
      </c>
      <c r="B1150" s="367"/>
      <c r="C1150" s="375" t="s">
        <v>530</v>
      </c>
      <c r="D1150" s="367"/>
      <c r="E1150" s="367"/>
      <c r="F1150" s="367">
        <v>6.99</v>
      </c>
      <c r="G1150" s="367">
        <v>64</v>
      </c>
      <c r="H1150" s="367"/>
      <c r="I1150" s="367"/>
      <c r="J1150" s="458" t="s">
        <v>127</v>
      </c>
      <c r="K1150" s="367"/>
    </row>
    <row r="1151" spans="1:11" x14ac:dyDescent="0.2">
      <c r="A1151" s="145">
        <v>36810</v>
      </c>
      <c r="B1151" s="343"/>
      <c r="C1151" s="177" t="s">
        <v>517</v>
      </c>
      <c r="D1151" s="343"/>
      <c r="E1151" s="343"/>
      <c r="F1151" s="343">
        <v>7.36</v>
      </c>
      <c r="G1151" s="343">
        <v>60.79</v>
      </c>
      <c r="H1151" s="343"/>
      <c r="I1151" s="343"/>
      <c r="J1151" s="433" t="s">
        <v>127</v>
      </c>
      <c r="K1151" s="343"/>
    </row>
    <row r="1152" spans="1:11" x14ac:dyDescent="0.2">
      <c r="A1152" s="145">
        <v>36810</v>
      </c>
      <c r="B1152" s="343"/>
      <c r="C1152" s="177" t="s">
        <v>531</v>
      </c>
      <c r="D1152" s="343"/>
      <c r="E1152" s="343"/>
      <c r="F1152" s="343">
        <v>8.6999999999999993</v>
      </c>
      <c r="G1152" s="343">
        <v>51.42</v>
      </c>
      <c r="H1152" s="343"/>
      <c r="I1152" s="343"/>
      <c r="J1152" s="433" t="s">
        <v>127</v>
      </c>
      <c r="K1152" s="343"/>
    </row>
    <row r="1153" spans="1:11" x14ac:dyDescent="0.2">
      <c r="A1153" s="145">
        <v>36812</v>
      </c>
      <c r="B1153" s="343"/>
      <c r="C1153" s="177" t="s">
        <v>522</v>
      </c>
      <c r="D1153" s="343"/>
      <c r="E1153" s="343"/>
      <c r="F1153" s="343">
        <v>6.15</v>
      </c>
      <c r="G1153" s="343">
        <v>72.739999999999995</v>
      </c>
      <c r="H1153" s="343"/>
      <c r="I1153" s="343"/>
      <c r="J1153" s="433" t="s">
        <v>127</v>
      </c>
      <c r="K1153" s="343"/>
    </row>
    <row r="1154" spans="1:11" x14ac:dyDescent="0.2">
      <c r="A1154" s="145">
        <v>36812</v>
      </c>
      <c r="B1154" s="343"/>
      <c r="C1154" s="177" t="s">
        <v>530</v>
      </c>
      <c r="D1154" s="343"/>
      <c r="E1154" s="343"/>
      <c r="F1154" s="343">
        <v>6.44</v>
      </c>
      <c r="G1154" s="343">
        <v>69.459999999999994</v>
      </c>
      <c r="H1154" s="343"/>
      <c r="I1154" s="343"/>
      <c r="J1154" s="433" t="s">
        <v>127</v>
      </c>
      <c r="K1154" s="343"/>
    </row>
    <row r="1155" spans="1:11" x14ac:dyDescent="0.2">
      <c r="A1155" s="145">
        <v>36812</v>
      </c>
      <c r="B1155" s="343"/>
      <c r="C1155" s="177" t="s">
        <v>517</v>
      </c>
      <c r="D1155" s="343"/>
      <c r="E1155" s="343"/>
      <c r="F1155" s="343">
        <v>7.12</v>
      </c>
      <c r="G1155" s="343">
        <v>62.83</v>
      </c>
      <c r="H1155" s="343"/>
      <c r="I1155" s="343"/>
      <c r="J1155" s="433" t="s">
        <v>127</v>
      </c>
      <c r="K1155" s="343"/>
    </row>
    <row r="1156" spans="1:11" x14ac:dyDescent="0.2">
      <c r="A1156" s="145">
        <v>36812</v>
      </c>
      <c r="B1156" s="343"/>
      <c r="C1156" s="177" t="s">
        <v>676</v>
      </c>
      <c r="D1156" s="343"/>
      <c r="E1156" s="343"/>
      <c r="F1156" s="343">
        <v>7.24</v>
      </c>
      <c r="G1156" s="343">
        <v>61.79</v>
      </c>
      <c r="H1156" s="343"/>
      <c r="I1156" s="343"/>
      <c r="J1156" s="433" t="s">
        <v>127</v>
      </c>
      <c r="K1156" s="343"/>
    </row>
    <row r="1157" spans="1:11" x14ac:dyDescent="0.2">
      <c r="A1157" s="176">
        <v>38630</v>
      </c>
      <c r="B1157" s="176"/>
      <c r="C1157" s="177" t="s">
        <v>384</v>
      </c>
      <c r="D1157" s="177" t="s">
        <v>385</v>
      </c>
      <c r="E1157" s="177" t="s">
        <v>478</v>
      </c>
      <c r="F1157" s="177"/>
      <c r="G1157" s="177">
        <v>58.4</v>
      </c>
      <c r="H1157" s="177"/>
      <c r="I1157" s="177"/>
      <c r="J1157" s="272" t="s">
        <v>502</v>
      </c>
      <c r="K1157" s="177" t="s">
        <v>384</v>
      </c>
    </row>
    <row r="1158" spans="1:11" x14ac:dyDescent="0.2">
      <c r="A1158" s="176">
        <v>38630</v>
      </c>
      <c r="B1158" s="176"/>
      <c r="C1158" s="177" t="s">
        <v>109</v>
      </c>
      <c r="D1158" s="177" t="s">
        <v>496</v>
      </c>
      <c r="E1158" s="177" t="s">
        <v>478</v>
      </c>
      <c r="F1158" s="177"/>
      <c r="G1158" s="177">
        <v>59.73</v>
      </c>
      <c r="H1158" s="177"/>
      <c r="I1158" s="177"/>
      <c r="J1158" s="272" t="s">
        <v>502</v>
      </c>
      <c r="K1158" s="177" t="s">
        <v>497</v>
      </c>
    </row>
    <row r="1159" spans="1:11" x14ac:dyDescent="0.2">
      <c r="A1159" s="176">
        <v>38630</v>
      </c>
      <c r="B1159" s="176"/>
      <c r="C1159" s="177" t="s">
        <v>480</v>
      </c>
      <c r="D1159" s="177" t="s">
        <v>481</v>
      </c>
      <c r="E1159" s="177" t="s">
        <v>478</v>
      </c>
      <c r="F1159" s="177"/>
      <c r="G1159" s="177">
        <v>52.45</v>
      </c>
      <c r="H1159" s="177"/>
      <c r="I1159" s="177"/>
      <c r="J1159" s="272" t="s">
        <v>502</v>
      </c>
      <c r="K1159" s="177" t="s">
        <v>482</v>
      </c>
    </row>
    <row r="1160" spans="1:11" x14ac:dyDescent="0.2">
      <c r="A1160" s="176">
        <v>38630</v>
      </c>
      <c r="B1160" s="176"/>
      <c r="C1160" s="177" t="s">
        <v>94</v>
      </c>
      <c r="D1160" s="177" t="s">
        <v>488</v>
      </c>
      <c r="E1160" s="177" t="s">
        <v>478</v>
      </c>
      <c r="F1160" s="177"/>
      <c r="G1160" s="177">
        <v>47.44</v>
      </c>
      <c r="H1160" s="177"/>
      <c r="I1160" s="177"/>
      <c r="J1160" s="272" t="s">
        <v>502</v>
      </c>
      <c r="K1160" s="177" t="s">
        <v>423</v>
      </c>
    </row>
    <row r="1161" spans="1:11" x14ac:dyDescent="0.2">
      <c r="A1161" s="176">
        <v>38630</v>
      </c>
      <c r="B1161" s="176"/>
      <c r="C1161" s="177" t="s">
        <v>498</v>
      </c>
      <c r="D1161" s="177" t="s">
        <v>485</v>
      </c>
      <c r="E1161" s="177" t="s">
        <v>478</v>
      </c>
      <c r="F1161" s="177"/>
      <c r="G1161" s="177">
        <v>46.07</v>
      </c>
      <c r="H1161" s="177"/>
      <c r="I1161" s="177"/>
      <c r="J1161" s="272" t="s">
        <v>502</v>
      </c>
      <c r="K1161" s="177" t="s">
        <v>486</v>
      </c>
    </row>
    <row r="1162" spans="1:11" x14ac:dyDescent="0.2">
      <c r="A1162" s="323">
        <v>39356</v>
      </c>
      <c r="B1162" s="323"/>
      <c r="C1162" s="391" t="s">
        <v>21</v>
      </c>
      <c r="D1162" s="391" t="s">
        <v>434</v>
      </c>
      <c r="E1162" s="391" t="s">
        <v>23</v>
      </c>
      <c r="F1162" s="417">
        <v>6.8049999999999997</v>
      </c>
      <c r="G1162" s="417">
        <v>65.739999999999995</v>
      </c>
      <c r="H1162" s="417">
        <v>105.8</v>
      </c>
      <c r="I1162" s="417">
        <v>1.1399999999999999</v>
      </c>
      <c r="J1162" s="417" t="s">
        <v>436</v>
      </c>
      <c r="K1162" s="391" t="s">
        <v>435</v>
      </c>
    </row>
    <row r="1163" spans="1:11" x14ac:dyDescent="0.2">
      <c r="A1163" s="22">
        <v>39356</v>
      </c>
      <c r="B1163" s="22"/>
      <c r="C1163" s="23" t="s">
        <v>440</v>
      </c>
      <c r="D1163" s="23" t="s">
        <v>441</v>
      </c>
      <c r="E1163" s="23" t="s">
        <v>26</v>
      </c>
      <c r="F1163" s="24">
        <v>10.478999999999999</v>
      </c>
      <c r="G1163" s="24">
        <v>42.69</v>
      </c>
      <c r="H1163" s="24">
        <v>68.709999999999994</v>
      </c>
      <c r="I1163" s="24">
        <v>0</v>
      </c>
      <c r="J1163" s="24" t="s">
        <v>436</v>
      </c>
      <c r="K1163" s="23" t="s">
        <v>442</v>
      </c>
    </row>
    <row r="1164" spans="1:11" x14ac:dyDescent="0.2">
      <c r="A1164" s="22">
        <v>39358</v>
      </c>
      <c r="B1164" s="22"/>
      <c r="C1164" s="23" t="s">
        <v>440</v>
      </c>
      <c r="D1164" s="23" t="s">
        <v>441</v>
      </c>
      <c r="E1164" s="23" t="s">
        <v>26</v>
      </c>
      <c r="F1164" s="24">
        <v>8.6159999999999997</v>
      </c>
      <c r="G1164" s="24">
        <v>51.93</v>
      </c>
      <c r="H1164" s="24">
        <v>83.57</v>
      </c>
      <c r="I1164" s="24">
        <v>1.62</v>
      </c>
      <c r="J1164" s="24" t="s">
        <v>436</v>
      </c>
      <c r="K1164" s="23" t="s">
        <v>442</v>
      </c>
    </row>
    <row r="1165" spans="1:11" x14ac:dyDescent="0.2">
      <c r="A1165" s="22">
        <v>39358</v>
      </c>
      <c r="B1165" s="22"/>
      <c r="C1165" s="23" t="s">
        <v>135</v>
      </c>
      <c r="D1165" s="23" t="s">
        <v>432</v>
      </c>
      <c r="E1165" s="23" t="s">
        <v>16</v>
      </c>
      <c r="F1165" s="24">
        <v>5.6260000000000003</v>
      </c>
      <c r="G1165" s="24">
        <v>79.52</v>
      </c>
      <c r="H1165" s="24">
        <v>127.98</v>
      </c>
      <c r="I1165" s="24">
        <v>1.18</v>
      </c>
      <c r="J1165" s="24" t="s">
        <v>436</v>
      </c>
      <c r="K1165" s="23" t="s">
        <v>433</v>
      </c>
    </row>
    <row r="1166" spans="1:11" x14ac:dyDescent="0.2">
      <c r="A1166" s="22">
        <v>39358</v>
      </c>
      <c r="B1166" s="22"/>
      <c r="C1166" s="23" t="s">
        <v>21</v>
      </c>
      <c r="D1166" s="23" t="s">
        <v>309</v>
      </c>
      <c r="E1166" s="23" t="s">
        <v>23</v>
      </c>
      <c r="F1166" s="25">
        <v>5.968</v>
      </c>
      <c r="G1166" s="25">
        <v>74.959999999999994</v>
      </c>
      <c r="H1166" s="25">
        <v>120.64</v>
      </c>
      <c r="I1166" s="25">
        <v>1.49</v>
      </c>
      <c r="J1166" s="25" t="s">
        <v>436</v>
      </c>
      <c r="K1166" s="23" t="s">
        <v>435</v>
      </c>
    </row>
    <row r="1167" spans="1:11" x14ac:dyDescent="0.2">
      <c r="A1167" s="22">
        <v>39358</v>
      </c>
      <c r="B1167" s="22"/>
      <c r="C1167" s="23" t="s">
        <v>421</v>
      </c>
      <c r="D1167" s="23" t="s">
        <v>448</v>
      </c>
      <c r="E1167" s="23" t="s">
        <v>26</v>
      </c>
      <c r="F1167" s="24">
        <v>7.3280000000000003</v>
      </c>
      <c r="G1167" s="24">
        <v>61.05</v>
      </c>
      <c r="H1167" s="24">
        <v>98.25</v>
      </c>
      <c r="I1167" s="24">
        <v>1.24</v>
      </c>
      <c r="J1167" s="24" t="s">
        <v>436</v>
      </c>
      <c r="K1167" s="23" t="s">
        <v>423</v>
      </c>
    </row>
    <row r="1168" spans="1:11" x14ac:dyDescent="0.2">
      <c r="A1168" s="525">
        <v>39358</v>
      </c>
      <c r="B1168" s="535"/>
      <c r="C1168" s="381" t="s">
        <v>425</v>
      </c>
      <c r="D1168" s="381" t="s">
        <v>426</v>
      </c>
      <c r="E1168" s="381" t="s">
        <v>26</v>
      </c>
      <c r="F1168" s="381">
        <v>9.4139999999999997</v>
      </c>
      <c r="G1168" s="381">
        <v>47.52</v>
      </c>
      <c r="H1168" s="381">
        <v>76.48</v>
      </c>
      <c r="I1168" s="381">
        <v>1.56</v>
      </c>
      <c r="J1168" s="440" t="s">
        <v>436</v>
      </c>
      <c r="K1168" s="381" t="s">
        <v>427</v>
      </c>
    </row>
    <row r="1169" spans="1:11" x14ac:dyDescent="0.2">
      <c r="A1169" s="22">
        <v>39361</v>
      </c>
      <c r="B1169" s="22"/>
      <c r="C1169" s="23" t="s">
        <v>418</v>
      </c>
      <c r="D1169" s="23" t="s">
        <v>419</v>
      </c>
      <c r="E1169" s="23" t="s">
        <v>26</v>
      </c>
      <c r="F1169" s="24">
        <v>8.44</v>
      </c>
      <c r="G1169" s="24">
        <v>52.97</v>
      </c>
      <c r="H1169" s="24">
        <v>85.23</v>
      </c>
      <c r="I1169" s="24">
        <v>1.52</v>
      </c>
      <c r="J1169" s="24" t="s">
        <v>436</v>
      </c>
      <c r="K1169" s="23" t="s">
        <v>420</v>
      </c>
    </row>
    <row r="1170" spans="1:11" x14ac:dyDescent="0.2">
      <c r="A1170" s="22">
        <v>39361</v>
      </c>
      <c r="B1170" s="22"/>
      <c r="C1170" s="23" t="s">
        <v>130</v>
      </c>
      <c r="D1170" s="23" t="s">
        <v>430</v>
      </c>
      <c r="E1170" s="23" t="s">
        <v>26</v>
      </c>
      <c r="F1170" s="24">
        <v>7.95</v>
      </c>
      <c r="G1170" s="24">
        <v>56.22</v>
      </c>
      <c r="H1170" s="24">
        <v>90.46</v>
      </c>
      <c r="I1170" s="24">
        <v>1.59</v>
      </c>
      <c r="J1170" s="24" t="s">
        <v>436</v>
      </c>
      <c r="K1170" s="23" t="s">
        <v>388</v>
      </c>
    </row>
    <row r="1171" spans="1:11" x14ac:dyDescent="0.2">
      <c r="A1171" s="145">
        <v>37879</v>
      </c>
      <c r="B1171" s="145"/>
      <c r="C1171" s="1" t="s">
        <v>559</v>
      </c>
      <c r="D1171" s="1" t="s">
        <v>82</v>
      </c>
      <c r="E1171" s="1"/>
      <c r="F1171" s="1">
        <v>9.0950000000000006</v>
      </c>
      <c r="G1171" s="1">
        <v>49.19</v>
      </c>
      <c r="H1171" s="1"/>
      <c r="I1171" s="1"/>
      <c r="J1171" s="13" t="s">
        <v>436</v>
      </c>
      <c r="K1171" s="343"/>
    </row>
    <row r="1172" spans="1:11" x14ac:dyDescent="0.2">
      <c r="A1172" s="145">
        <v>37879</v>
      </c>
      <c r="B1172" s="145"/>
      <c r="C1172" s="1" t="s">
        <v>135</v>
      </c>
      <c r="D1172" s="1" t="s">
        <v>465</v>
      </c>
      <c r="E1172" s="1"/>
      <c r="F1172" s="1">
        <v>5.9210000000000003</v>
      </c>
      <c r="G1172" s="1">
        <v>75.56</v>
      </c>
      <c r="H1172" s="1"/>
      <c r="I1172" s="1"/>
      <c r="J1172" s="13" t="s">
        <v>436</v>
      </c>
      <c r="K1172" s="343"/>
    </row>
    <row r="1173" spans="1:11" x14ac:dyDescent="0.2">
      <c r="A1173" s="145">
        <v>37879</v>
      </c>
      <c r="B1173" s="145"/>
      <c r="C1173" s="1" t="s">
        <v>114</v>
      </c>
      <c r="D1173" s="1" t="s">
        <v>496</v>
      </c>
      <c r="E1173" s="1"/>
      <c r="F1173" s="1">
        <v>7.5250000000000004</v>
      </c>
      <c r="G1173" s="1">
        <v>59.45</v>
      </c>
      <c r="H1173" s="1"/>
      <c r="I1173" s="1"/>
      <c r="J1173" s="13" t="s">
        <v>436</v>
      </c>
      <c r="K1173" s="343"/>
    </row>
    <row r="1174" spans="1:11" x14ac:dyDescent="0.2">
      <c r="A1174" s="107">
        <v>37879</v>
      </c>
      <c r="B1174" s="334"/>
      <c r="C1174" s="108" t="s">
        <v>561</v>
      </c>
      <c r="D1174" s="108" t="s">
        <v>562</v>
      </c>
      <c r="E1174" s="108"/>
      <c r="F1174" s="108">
        <v>12.061</v>
      </c>
      <c r="G1174" s="108">
        <v>37.090000000000003</v>
      </c>
      <c r="H1174" s="108"/>
      <c r="I1174" s="108"/>
      <c r="J1174" s="256" t="s">
        <v>436</v>
      </c>
      <c r="K1174" s="367"/>
    </row>
    <row r="1175" spans="1:11" x14ac:dyDescent="0.2">
      <c r="A1175" s="145">
        <v>37879</v>
      </c>
      <c r="B1175" s="145"/>
      <c r="C1175" s="1" t="s">
        <v>379</v>
      </c>
      <c r="D1175" s="1" t="s">
        <v>105</v>
      </c>
      <c r="E1175" s="1"/>
      <c r="F1175" s="1">
        <v>8.2910000000000004</v>
      </c>
      <c r="G1175" s="1">
        <v>53.96</v>
      </c>
      <c r="H1175" s="1"/>
      <c r="I1175" s="1"/>
      <c r="J1175" s="13" t="s">
        <v>436</v>
      </c>
      <c r="K1175" s="343"/>
    </row>
    <row r="1176" spans="1:11" x14ac:dyDescent="0.2">
      <c r="A1176" s="145">
        <v>37880</v>
      </c>
      <c r="B1176" s="145"/>
      <c r="C1176" s="1" t="s">
        <v>135</v>
      </c>
      <c r="D1176" s="1" t="s">
        <v>465</v>
      </c>
      <c r="E1176" s="1"/>
      <c r="F1176" s="1">
        <v>5.84</v>
      </c>
      <c r="G1176" s="1">
        <v>76.61</v>
      </c>
      <c r="H1176" s="1"/>
      <c r="I1176" s="1"/>
      <c r="J1176" s="13" t="s">
        <v>436</v>
      </c>
      <c r="K1176" s="343"/>
    </row>
    <row r="1177" spans="1:11" x14ac:dyDescent="0.2">
      <c r="A1177" s="145">
        <v>37880</v>
      </c>
      <c r="B1177" s="145"/>
      <c r="C1177" s="1" t="s">
        <v>561</v>
      </c>
      <c r="D1177" s="1" t="s">
        <v>562</v>
      </c>
      <c r="E1177" s="1"/>
      <c r="F1177" s="1">
        <v>8.4930000000000003</v>
      </c>
      <c r="G1177" s="1">
        <v>52.68</v>
      </c>
      <c r="H1177" s="1"/>
      <c r="I1177" s="1"/>
      <c r="J1177" s="13" t="s">
        <v>436</v>
      </c>
      <c r="K1177" s="343"/>
    </row>
    <row r="1178" spans="1:11" x14ac:dyDescent="0.2">
      <c r="A1178" s="145">
        <v>37880</v>
      </c>
      <c r="B1178" s="145"/>
      <c r="C1178" s="1" t="s">
        <v>480</v>
      </c>
      <c r="D1178" s="1" t="s">
        <v>564</v>
      </c>
      <c r="E1178" s="1"/>
      <c r="F1178" s="1">
        <v>13.055999999999999</v>
      </c>
      <c r="G1178" s="1">
        <v>34.270000000000003</v>
      </c>
      <c r="H1178" s="1"/>
      <c r="I1178" s="1"/>
      <c r="J1178" s="13" t="s">
        <v>436</v>
      </c>
      <c r="K1178" s="343"/>
    </row>
    <row r="1179" spans="1:11" x14ac:dyDescent="0.2">
      <c r="A1179" s="145">
        <v>37881</v>
      </c>
      <c r="B1179" s="145"/>
      <c r="C1179" s="1" t="s">
        <v>559</v>
      </c>
      <c r="D1179" s="1" t="s">
        <v>578</v>
      </c>
      <c r="E1179" s="1"/>
      <c r="F1179" s="1" t="s">
        <v>579</v>
      </c>
      <c r="G1179" s="1">
        <v>49.37</v>
      </c>
      <c r="H1179" s="1"/>
      <c r="I1179" s="1"/>
      <c r="J1179" s="13" t="s">
        <v>436</v>
      </c>
      <c r="K1179" s="343"/>
    </row>
    <row r="1180" spans="1:11" x14ac:dyDescent="0.2">
      <c r="A1180" s="145">
        <v>37882</v>
      </c>
      <c r="B1180" s="145"/>
      <c r="C1180" s="1" t="s">
        <v>379</v>
      </c>
      <c r="D1180" s="1" t="s">
        <v>105</v>
      </c>
      <c r="E1180" s="1"/>
      <c r="F1180" s="1">
        <v>7.7309999999999999</v>
      </c>
      <c r="G1180" s="1">
        <v>66.47</v>
      </c>
      <c r="H1180" s="1"/>
      <c r="I1180" s="1"/>
      <c r="J1180" s="13" t="s">
        <v>436</v>
      </c>
      <c r="K1180" s="343"/>
    </row>
    <row r="1181" spans="1:11" x14ac:dyDescent="0.2">
      <c r="A1181" s="145">
        <v>37882</v>
      </c>
      <c r="B1181" s="145"/>
      <c r="C1181" s="1" t="s">
        <v>466</v>
      </c>
      <c r="D1181" s="1" t="s">
        <v>547</v>
      </c>
      <c r="E1181" s="1"/>
      <c r="F1181" s="1">
        <v>8.4209999999999994</v>
      </c>
      <c r="G1181" s="1">
        <v>53.13</v>
      </c>
      <c r="H1181" s="1"/>
      <c r="I1181" s="1"/>
      <c r="J1181" s="13" t="s">
        <v>436</v>
      </c>
      <c r="K1181" s="343"/>
    </row>
    <row r="1182" spans="1:11" x14ac:dyDescent="0.2">
      <c r="A1182" s="107">
        <v>37882</v>
      </c>
      <c r="B1182" s="334"/>
      <c r="C1182" s="108" t="s">
        <v>114</v>
      </c>
      <c r="D1182" s="108" t="s">
        <v>496</v>
      </c>
      <c r="E1182" s="108"/>
      <c r="F1182" s="108">
        <v>7.2080000000000002</v>
      </c>
      <c r="G1182" s="108">
        <v>62.067999999999998</v>
      </c>
      <c r="H1182" s="108"/>
      <c r="I1182" s="108"/>
      <c r="J1182" s="256" t="s">
        <v>436</v>
      </c>
      <c r="K1182" s="367"/>
    </row>
    <row r="1183" spans="1:11" x14ac:dyDescent="0.2">
      <c r="A1183" s="145">
        <v>37882</v>
      </c>
      <c r="B1183" s="145"/>
      <c r="C1183" s="1" t="s">
        <v>561</v>
      </c>
      <c r="D1183" s="1" t="s">
        <v>562</v>
      </c>
      <c r="E1183" s="1"/>
      <c r="F1183" s="1">
        <v>7.2809999999999997</v>
      </c>
      <c r="G1183" s="1">
        <v>61.45</v>
      </c>
      <c r="H1183" s="1"/>
      <c r="I1183" s="1"/>
      <c r="J1183" s="13" t="s">
        <v>436</v>
      </c>
      <c r="K1183" s="343"/>
    </row>
    <row r="1184" spans="1:11" x14ac:dyDescent="0.2">
      <c r="A1184" s="145">
        <v>37882</v>
      </c>
      <c r="B1184" s="145"/>
      <c r="C1184" s="1" t="s">
        <v>563</v>
      </c>
      <c r="D1184" s="1" t="s">
        <v>403</v>
      </c>
      <c r="E1184" s="1"/>
      <c r="F1184" s="1">
        <v>7.5679999999999996</v>
      </c>
      <c r="G1184" s="1">
        <v>59.12</v>
      </c>
      <c r="H1184" s="1"/>
      <c r="I1184" s="1"/>
      <c r="J1184" s="13" t="s">
        <v>436</v>
      </c>
      <c r="K1184" s="343"/>
    </row>
    <row r="1185" spans="1:11" x14ac:dyDescent="0.2">
      <c r="A1185" s="145">
        <v>37882</v>
      </c>
      <c r="B1185" s="145"/>
      <c r="C1185" s="1" t="s">
        <v>559</v>
      </c>
      <c r="D1185" s="1" t="s">
        <v>578</v>
      </c>
      <c r="E1185" s="1"/>
      <c r="F1185" s="1">
        <v>7.9359999999999999</v>
      </c>
      <c r="G1185" s="1">
        <v>56.37</v>
      </c>
      <c r="H1185" s="1"/>
      <c r="I1185" s="1"/>
      <c r="J1185" s="13" t="s">
        <v>436</v>
      </c>
      <c r="K1185" s="343"/>
    </row>
    <row r="1186" spans="1:11" x14ac:dyDescent="0.2">
      <c r="A1186" s="145">
        <v>37882</v>
      </c>
      <c r="B1186" s="145"/>
      <c r="C1186" s="1" t="s">
        <v>580</v>
      </c>
      <c r="D1186" s="1" t="s">
        <v>581</v>
      </c>
      <c r="E1186" s="1"/>
      <c r="F1186" s="1">
        <v>9.7159999999999993</v>
      </c>
      <c r="G1186" s="1">
        <v>46.05</v>
      </c>
      <c r="H1186" s="1"/>
      <c r="I1186" s="1"/>
      <c r="J1186" s="13" t="s">
        <v>436</v>
      </c>
      <c r="K1186" s="343"/>
    </row>
    <row r="1187" spans="1:11" x14ac:dyDescent="0.2">
      <c r="A1187" s="145">
        <v>37882</v>
      </c>
      <c r="B1187" s="145"/>
      <c r="C1187" s="1" t="s">
        <v>548</v>
      </c>
      <c r="D1187" s="1" t="s">
        <v>582</v>
      </c>
      <c r="E1187" s="1"/>
      <c r="F1187" s="1">
        <v>10.839</v>
      </c>
      <c r="G1187" s="1">
        <v>41.28</v>
      </c>
      <c r="H1187" s="1"/>
      <c r="I1187" s="1"/>
      <c r="J1187" s="13" t="s">
        <v>436</v>
      </c>
      <c r="K1187" s="343"/>
    </row>
    <row r="1188" spans="1:11" x14ac:dyDescent="0.2">
      <c r="A1188" s="145">
        <v>37883</v>
      </c>
      <c r="B1188" s="145"/>
      <c r="C1188" s="1" t="s">
        <v>559</v>
      </c>
      <c r="D1188" s="1" t="s">
        <v>82</v>
      </c>
      <c r="E1188" s="1"/>
      <c r="F1188" s="1">
        <v>7.7329999999999997</v>
      </c>
      <c r="G1188" s="1">
        <v>57.853999999999999</v>
      </c>
      <c r="H1188" s="1"/>
      <c r="I1188" s="1"/>
      <c r="J1188" s="13" t="s">
        <v>436</v>
      </c>
      <c r="K1188" s="343"/>
    </row>
    <row r="1189" spans="1:11" x14ac:dyDescent="0.2">
      <c r="A1189" s="145">
        <v>37883</v>
      </c>
      <c r="B1189" s="145"/>
      <c r="C1189" s="1" t="s">
        <v>466</v>
      </c>
      <c r="D1189" s="1" t="s">
        <v>547</v>
      </c>
      <c r="E1189" s="1"/>
      <c r="F1189" s="1">
        <v>8.2319999999999993</v>
      </c>
      <c r="G1189" s="1">
        <v>54.347000000000001</v>
      </c>
      <c r="H1189" s="1"/>
      <c r="I1189" s="1"/>
      <c r="J1189" s="13" t="s">
        <v>436</v>
      </c>
      <c r="K1189" s="343"/>
    </row>
    <row r="1190" spans="1:11" x14ac:dyDescent="0.2">
      <c r="A1190" s="107">
        <v>37883</v>
      </c>
      <c r="B1190" s="334"/>
      <c r="C1190" s="108" t="s">
        <v>580</v>
      </c>
      <c r="D1190" s="108" t="s">
        <v>581</v>
      </c>
      <c r="E1190" s="108"/>
      <c r="F1190" s="108">
        <v>9.0269999999999992</v>
      </c>
      <c r="G1190" s="108">
        <v>49.561</v>
      </c>
      <c r="H1190" s="108"/>
      <c r="I1190" s="108"/>
      <c r="J1190" s="256" t="s">
        <v>436</v>
      </c>
      <c r="K1190" s="367"/>
    </row>
    <row r="1191" spans="1:11" x14ac:dyDescent="0.2">
      <c r="A1191" s="145">
        <v>37883</v>
      </c>
      <c r="B1191" s="145"/>
      <c r="C1191" s="1" t="s">
        <v>548</v>
      </c>
      <c r="D1191" s="1" t="s">
        <v>583</v>
      </c>
      <c r="E1191" s="1"/>
      <c r="F1191" s="1">
        <v>9.641</v>
      </c>
      <c r="G1191" s="1">
        <v>46.405000000000001</v>
      </c>
      <c r="H1191" s="1"/>
      <c r="I1191" s="1"/>
      <c r="J1191" s="13" t="s">
        <v>436</v>
      </c>
      <c r="K1191" s="343"/>
    </row>
    <row r="1192" spans="1:11" x14ac:dyDescent="0.2">
      <c r="A1192" s="145">
        <v>37883</v>
      </c>
      <c r="B1192" s="145"/>
      <c r="C1192" s="1" t="s">
        <v>21</v>
      </c>
      <c r="D1192" s="1" t="s">
        <v>584</v>
      </c>
      <c r="E1192" s="1"/>
      <c r="F1192" s="1">
        <v>6.7279999999999998</v>
      </c>
      <c r="G1192" s="1">
        <v>66.495999999999995</v>
      </c>
      <c r="H1192" s="1"/>
      <c r="I1192" s="1"/>
      <c r="J1192" s="13" t="s">
        <v>436</v>
      </c>
      <c r="K1192" s="343"/>
    </row>
    <row r="1193" spans="1:11" x14ac:dyDescent="0.2">
      <c r="A1193" s="145">
        <v>37883</v>
      </c>
      <c r="B1193" s="145"/>
      <c r="C1193" s="1" t="s">
        <v>114</v>
      </c>
      <c r="D1193" s="1" t="s">
        <v>496</v>
      </c>
      <c r="E1193" s="1"/>
      <c r="F1193" s="1">
        <v>7.37</v>
      </c>
      <c r="G1193" s="1">
        <v>60.704000000000001</v>
      </c>
      <c r="H1193" s="1"/>
      <c r="I1193" s="1"/>
      <c r="J1193" s="13" t="s">
        <v>436</v>
      </c>
      <c r="K1193" s="343"/>
    </row>
    <row r="1194" spans="1:11" x14ac:dyDescent="0.2">
      <c r="A1194" s="145">
        <v>37883</v>
      </c>
      <c r="B1194" s="145"/>
      <c r="C1194" s="1" t="s">
        <v>563</v>
      </c>
      <c r="D1194" s="1" t="s">
        <v>403</v>
      </c>
      <c r="E1194" s="1"/>
      <c r="F1194" s="1">
        <v>7.0259999999999998</v>
      </c>
      <c r="G1194" s="1">
        <v>63.676000000000002</v>
      </c>
      <c r="H1194" s="1"/>
      <c r="I1194" s="1"/>
      <c r="J1194" s="13" t="s">
        <v>436</v>
      </c>
      <c r="K1194" s="343"/>
    </row>
    <row r="1195" spans="1:11" x14ac:dyDescent="0.2">
      <c r="A1195" s="107">
        <v>37884</v>
      </c>
      <c r="B1195" s="334"/>
      <c r="C1195" s="108" t="s">
        <v>21</v>
      </c>
      <c r="D1195" s="108" t="s">
        <v>585</v>
      </c>
      <c r="E1195" s="108"/>
      <c r="F1195" s="558">
        <v>6.5590000000000002</v>
      </c>
      <c r="G1195" s="558">
        <v>68.209999999999994</v>
      </c>
      <c r="H1195" s="558"/>
      <c r="I1195" s="558"/>
      <c r="J1195" s="575" t="s">
        <v>436</v>
      </c>
      <c r="K1195" s="367"/>
    </row>
    <row r="1196" spans="1:11" x14ac:dyDescent="0.2">
      <c r="A1196" s="145"/>
      <c r="B1196" s="1"/>
      <c r="C1196" s="1"/>
      <c r="D1196" s="1"/>
      <c r="E1196" s="1"/>
      <c r="F1196" s="1"/>
      <c r="G1196" s="1"/>
      <c r="H1196" s="1"/>
      <c r="I1196" s="1"/>
      <c r="J1196" s="13"/>
      <c r="K1196" s="343"/>
    </row>
    <row r="1197" spans="1:11" x14ac:dyDescent="0.2">
      <c r="A1197" s="281" t="s">
        <v>629</v>
      </c>
      <c r="B1197" s="329"/>
      <c r="C1197" s="329"/>
      <c r="D1197" s="329"/>
      <c r="E1197" s="329"/>
      <c r="F1197" s="329"/>
      <c r="G1197" s="329"/>
      <c r="H1197" s="329"/>
      <c r="I1197" s="329"/>
      <c r="J1197" s="230"/>
      <c r="K1197" s="343"/>
    </row>
    <row r="1198" spans="1:11" x14ac:dyDescent="0.2">
      <c r="A1198" s="145" t="s">
        <v>168</v>
      </c>
      <c r="B1198" s="1"/>
      <c r="C1198" s="1"/>
      <c r="D1198" s="1"/>
      <c r="E1198" s="1"/>
      <c r="F1198" s="1"/>
      <c r="G1198" s="13">
        <v>14</v>
      </c>
      <c r="H1198" s="1" t="s">
        <v>169</v>
      </c>
      <c r="I1198" s="1"/>
      <c r="J1198" s="13"/>
      <c r="K1198" s="343"/>
    </row>
    <row r="1199" spans="1:11" x14ac:dyDescent="0.2">
      <c r="A1199" s="145"/>
      <c r="B1199" s="1"/>
      <c r="C1199" s="1"/>
      <c r="D1199" s="1"/>
      <c r="E1199" s="1"/>
      <c r="F1199" s="1"/>
      <c r="G1199" s="1"/>
      <c r="H1199" s="1"/>
      <c r="I1199" s="1"/>
      <c r="J1199" s="13"/>
      <c r="K1199" s="343"/>
    </row>
    <row r="1200" spans="1:11" x14ac:dyDescent="0.2">
      <c r="A1200" s="324" t="s">
        <v>630</v>
      </c>
      <c r="B1200" s="366"/>
      <c r="C1200" s="366"/>
      <c r="D1200" s="366"/>
      <c r="E1200" s="366"/>
      <c r="F1200" s="366"/>
      <c r="G1200" s="366"/>
      <c r="H1200" s="366"/>
      <c r="I1200" s="366"/>
      <c r="J1200" s="456"/>
    </row>
    <row r="1201" spans="1:11" x14ac:dyDescent="0.2">
      <c r="A1201" s="145" t="s">
        <v>170</v>
      </c>
      <c r="B1201" s="1"/>
      <c r="C1201" s="1"/>
      <c r="D1201" s="1"/>
      <c r="E1201" s="1"/>
      <c r="F1201" s="156"/>
      <c r="G1201" s="1"/>
      <c r="H1201" s="1"/>
      <c r="I1201" s="1"/>
      <c r="J1201" s="13"/>
      <c r="K1201" s="343"/>
    </row>
    <row r="1202" spans="1:11" x14ac:dyDescent="0.2">
      <c r="A1202" s="281" t="s">
        <v>631</v>
      </c>
      <c r="B1202" s="329"/>
      <c r="C1202" s="329"/>
      <c r="D1202" s="329"/>
      <c r="E1202" s="329"/>
      <c r="F1202" s="366"/>
      <c r="G1202" s="329"/>
      <c r="H1202" s="329"/>
      <c r="I1202" s="329"/>
      <c r="J1202" s="230"/>
      <c r="K1202" s="343"/>
    </row>
    <row r="1203" spans="1:11" x14ac:dyDescent="0.2">
      <c r="A1203" s="145"/>
      <c r="B1203" s="1"/>
      <c r="C1203" s="1"/>
      <c r="D1203" s="1"/>
      <c r="E1203" s="1"/>
      <c r="F1203" s="156"/>
      <c r="G1203" s="1"/>
      <c r="H1203" s="1"/>
      <c r="I1203" s="1"/>
      <c r="J1203" s="13"/>
      <c r="K1203" s="343"/>
    </row>
    <row r="1204" spans="1:11" x14ac:dyDescent="0.2">
      <c r="A1204" s="281" t="s">
        <v>173</v>
      </c>
      <c r="B1204" s="329"/>
      <c r="C1204" s="329"/>
      <c r="D1204" s="329"/>
      <c r="E1204" s="329"/>
      <c r="F1204" s="366"/>
      <c r="G1204" s="329"/>
      <c r="H1204" s="329"/>
      <c r="I1204" s="329"/>
      <c r="J1204" s="230"/>
      <c r="K1204" s="343"/>
    </row>
    <row r="1205" spans="1:11" x14ac:dyDescent="0.2">
      <c r="A1205" s="145"/>
      <c r="B1205" s="1"/>
      <c r="C1205" s="1"/>
      <c r="D1205" s="1"/>
      <c r="E1205" s="1"/>
      <c r="F1205" s="156"/>
      <c r="G1205" s="1"/>
      <c r="H1205" s="1"/>
      <c r="I1205" s="1"/>
      <c r="J1205" s="13"/>
      <c r="K1205" s="343"/>
    </row>
    <row r="1206" spans="1:11" x14ac:dyDescent="0.2">
      <c r="A1206" s="281" t="s">
        <v>174</v>
      </c>
      <c r="B1206" s="329"/>
      <c r="C1206" s="329"/>
      <c r="D1206" s="329"/>
      <c r="E1206" s="329"/>
      <c r="F1206" s="366"/>
      <c r="G1206" s="329"/>
      <c r="H1206" s="329"/>
      <c r="I1206" s="329"/>
      <c r="J1206" s="230"/>
      <c r="K1206" s="343"/>
    </row>
    <row r="1207" spans="1:11" x14ac:dyDescent="0.2">
      <c r="A1207" s="145"/>
      <c r="B1207" s="1"/>
      <c r="C1207" s="1"/>
      <c r="D1207" s="1"/>
      <c r="E1207" s="1"/>
      <c r="F1207" s="156"/>
      <c r="G1207" s="1"/>
      <c r="H1207" s="1"/>
      <c r="I1207" s="1"/>
      <c r="J1207" s="13"/>
      <c r="K1207" s="343"/>
    </row>
    <row r="1208" spans="1:11" x14ac:dyDescent="0.2">
      <c r="A1208" s="281" t="s">
        <v>175</v>
      </c>
      <c r="B1208" s="329"/>
      <c r="C1208" s="329"/>
      <c r="D1208" s="329"/>
      <c r="E1208" s="329"/>
      <c r="F1208" s="366"/>
      <c r="G1208" s="329"/>
      <c r="H1208" s="329"/>
      <c r="I1208" s="329"/>
      <c r="J1208" s="230"/>
      <c r="K1208" s="343"/>
    </row>
    <row r="1209" spans="1:11" x14ac:dyDescent="0.2">
      <c r="A1209" s="104">
        <v>41892</v>
      </c>
      <c r="B1209" s="111">
        <v>0.39027777777777778</v>
      </c>
      <c r="C1209" s="1" t="s">
        <v>37</v>
      </c>
      <c r="D1209" s="1" t="s">
        <v>38</v>
      </c>
      <c r="E1209" s="106" t="s">
        <v>20</v>
      </c>
      <c r="F1209" s="402" t="s">
        <v>165</v>
      </c>
      <c r="G1209" s="13" t="s">
        <v>165</v>
      </c>
      <c r="H1209" s="13" t="s">
        <v>165</v>
      </c>
      <c r="I1209" s="1" t="s">
        <v>176</v>
      </c>
      <c r="J1209" s="13"/>
      <c r="K1209" s="343"/>
    </row>
    <row r="1210" spans="1:11" x14ac:dyDescent="0.2">
      <c r="A1210" s="145"/>
      <c r="B1210" s="1"/>
      <c r="C1210" s="1"/>
      <c r="D1210" s="1"/>
      <c r="E1210" s="1"/>
      <c r="F1210" s="156"/>
      <c r="G1210" s="1"/>
      <c r="H1210" s="1"/>
      <c r="I1210" s="1"/>
      <c r="J1210" s="13"/>
      <c r="K1210" s="343"/>
    </row>
    <row r="1211" spans="1:11" x14ac:dyDescent="0.2">
      <c r="A1211" s="281" t="s">
        <v>177</v>
      </c>
      <c r="B1211" s="329"/>
      <c r="C1211" s="329"/>
      <c r="D1211" s="329"/>
      <c r="E1211" s="329"/>
      <c r="F1211" s="366"/>
      <c r="G1211" s="329"/>
      <c r="H1211" s="329"/>
      <c r="I1211" s="329"/>
      <c r="J1211" s="230"/>
      <c r="K1211" s="343"/>
    </row>
    <row r="1212" spans="1:11" x14ac:dyDescent="0.2">
      <c r="A1212" s="145"/>
      <c r="B1212" s="1"/>
      <c r="C1212" s="1"/>
      <c r="D1212" s="1"/>
      <c r="E1212" s="1"/>
      <c r="F1212" s="156"/>
      <c r="G1212" s="1"/>
      <c r="H1212" s="1"/>
      <c r="I1212" s="1"/>
      <c r="J1212" s="13"/>
      <c r="K1212" s="343"/>
    </row>
    <row r="1213" spans="1:11" x14ac:dyDescent="0.2">
      <c r="A1213" s="281" t="s">
        <v>270</v>
      </c>
      <c r="B1213" s="329"/>
      <c r="C1213" s="329"/>
      <c r="D1213" s="329"/>
      <c r="E1213" s="329"/>
      <c r="F1213" s="366"/>
      <c r="G1213" s="329"/>
      <c r="H1213" s="329"/>
      <c r="I1213" s="329"/>
      <c r="J1213" s="230"/>
      <c r="K1213" s="343"/>
    </row>
    <row r="1214" spans="1:11" x14ac:dyDescent="0.2">
      <c r="A1214" s="145"/>
      <c r="B1214" s="1"/>
      <c r="C1214" s="1"/>
      <c r="D1214" s="1"/>
      <c r="E1214" s="1"/>
      <c r="F1214" s="156"/>
      <c r="G1214" s="1"/>
      <c r="H1214" s="1"/>
      <c r="I1214" s="1"/>
      <c r="J1214" s="13"/>
      <c r="K1214" s="343"/>
    </row>
    <row r="1215" spans="1:11" x14ac:dyDescent="0.2">
      <c r="A1215" s="281" t="s">
        <v>632</v>
      </c>
      <c r="B1215" s="329"/>
      <c r="C1215" s="329"/>
      <c r="D1215" s="329"/>
      <c r="E1215" s="329"/>
      <c r="F1215" s="366"/>
      <c r="G1215" s="329"/>
      <c r="H1215" s="329"/>
      <c r="I1215" s="329"/>
      <c r="J1215" s="230"/>
      <c r="K1215" s="343"/>
    </row>
    <row r="1216" spans="1:11" x14ac:dyDescent="0.2">
      <c r="A1216" s="145"/>
      <c r="B1216" s="1"/>
      <c r="C1216" s="1"/>
      <c r="D1216" s="1"/>
      <c r="E1216" s="1"/>
      <c r="F1216" s="156"/>
      <c r="G1216" s="1"/>
      <c r="H1216" s="1"/>
      <c r="I1216" s="1"/>
      <c r="J1216" s="13"/>
      <c r="K1216" s="343"/>
    </row>
    <row r="1217" spans="1:11" x14ac:dyDescent="0.2">
      <c r="A1217" s="281" t="s">
        <v>178</v>
      </c>
      <c r="B1217" s="329"/>
      <c r="C1217" s="329"/>
      <c r="D1217" s="329"/>
      <c r="E1217" s="329"/>
      <c r="F1217" s="366"/>
      <c r="G1217" s="329"/>
      <c r="H1217" s="329"/>
      <c r="I1217" s="329"/>
      <c r="J1217" s="230"/>
      <c r="K1217" s="343"/>
    </row>
    <row r="1218" spans="1:11" x14ac:dyDescent="0.2">
      <c r="A1218" s="145"/>
      <c r="B1218" s="1"/>
      <c r="C1218" s="1"/>
      <c r="D1218" s="1"/>
      <c r="E1218" s="1"/>
      <c r="F1218" s="156"/>
      <c r="G1218" s="1"/>
      <c r="H1218" s="1"/>
      <c r="I1218" s="1"/>
      <c r="J1218" s="13"/>
      <c r="K1218" s="343"/>
    </row>
    <row r="1219" spans="1:11" x14ac:dyDescent="0.2">
      <c r="A1219" s="281" t="s">
        <v>633</v>
      </c>
      <c r="B1219" s="329"/>
      <c r="C1219" s="329"/>
      <c r="D1219" s="329"/>
      <c r="E1219" s="329"/>
      <c r="F1219" s="366"/>
      <c r="G1219" s="329"/>
      <c r="H1219" s="329"/>
      <c r="I1219" s="329"/>
      <c r="J1219" s="230"/>
      <c r="K1219" s="343"/>
    </row>
    <row r="1220" spans="1:11" x14ac:dyDescent="0.2">
      <c r="A1220" s="145"/>
      <c r="B1220" s="1"/>
      <c r="C1220" s="1"/>
      <c r="D1220" s="1"/>
      <c r="E1220" s="1"/>
      <c r="F1220" s="156"/>
      <c r="G1220" s="1"/>
      <c r="H1220" s="1"/>
      <c r="I1220" s="1"/>
      <c r="J1220" s="13"/>
      <c r="K1220" s="343"/>
    </row>
    <row r="1221" spans="1:11" x14ac:dyDescent="0.2">
      <c r="A1221" s="281" t="s">
        <v>634</v>
      </c>
      <c r="B1221" s="329"/>
      <c r="C1221" s="329"/>
      <c r="D1221" s="329"/>
      <c r="E1221" s="329"/>
      <c r="F1221" s="366"/>
      <c r="G1221" s="329"/>
      <c r="H1221" s="329"/>
      <c r="I1221" s="329"/>
      <c r="J1221" s="230"/>
      <c r="K1221" s="343"/>
    </row>
    <row r="1222" spans="1:11" x14ac:dyDescent="0.2">
      <c r="A1222" s="145"/>
      <c r="B1222" s="1"/>
      <c r="C1222" s="1"/>
      <c r="D1222" s="1"/>
      <c r="E1222" s="1"/>
      <c r="F1222" s="156"/>
      <c r="G1222" s="1"/>
      <c r="H1222" s="1"/>
      <c r="I1222" s="1"/>
      <c r="J1222" s="13"/>
      <c r="K1222" s="343"/>
    </row>
    <row r="1223" spans="1:11" x14ac:dyDescent="0.2">
      <c r="A1223" s="281" t="s">
        <v>180</v>
      </c>
      <c r="B1223" s="329"/>
      <c r="C1223" s="329"/>
      <c r="D1223" s="329"/>
      <c r="E1223" s="329"/>
      <c r="F1223" s="366"/>
      <c r="G1223" s="329"/>
      <c r="H1223" s="329"/>
      <c r="I1223" s="329"/>
      <c r="J1223" s="230"/>
      <c r="K1223" s="343"/>
    </row>
    <row r="1224" spans="1:11" x14ac:dyDescent="0.2">
      <c r="A1224" s="145"/>
      <c r="B1224" s="1"/>
      <c r="C1224" s="1"/>
      <c r="D1224" s="1"/>
      <c r="E1224" s="1"/>
      <c r="F1224" s="156"/>
      <c r="G1224" s="1"/>
      <c r="H1224" s="1"/>
      <c r="I1224" s="1"/>
      <c r="J1224" s="13"/>
      <c r="K1224" s="343"/>
    </row>
    <row r="1225" spans="1:11" x14ac:dyDescent="0.2">
      <c r="A1225" s="281" t="s">
        <v>635</v>
      </c>
      <c r="B1225" s="329"/>
      <c r="C1225" s="329"/>
      <c r="D1225" s="329"/>
      <c r="E1225" s="329"/>
      <c r="F1225" s="366"/>
      <c r="G1225" s="329"/>
      <c r="H1225" s="329"/>
      <c r="I1225" s="329"/>
      <c r="J1225" s="230"/>
      <c r="K1225" s="343"/>
    </row>
    <row r="1226" spans="1:11" x14ac:dyDescent="0.2">
      <c r="A1226" s="145"/>
      <c r="B1226" s="1"/>
      <c r="C1226" s="1"/>
      <c r="D1226" s="1"/>
      <c r="E1226" s="1"/>
      <c r="F1226" s="156"/>
      <c r="G1226" s="1"/>
      <c r="H1226" s="1"/>
      <c r="I1226" s="1"/>
      <c r="J1226" s="13"/>
      <c r="K1226" s="343"/>
    </row>
    <row r="1227" spans="1:11" x14ac:dyDescent="0.2">
      <c r="A1227" s="281" t="s">
        <v>636</v>
      </c>
      <c r="B1227" s="329"/>
      <c r="C1227" s="329"/>
      <c r="D1227" s="329"/>
      <c r="E1227" s="329"/>
      <c r="F1227" s="366"/>
      <c r="G1227" s="329"/>
      <c r="H1227" s="329"/>
      <c r="I1227" s="329"/>
      <c r="J1227" s="230"/>
      <c r="K1227" s="343"/>
    </row>
    <row r="1228" spans="1:11" x14ac:dyDescent="0.2">
      <c r="A1228" s="295"/>
      <c r="B1228" s="343"/>
      <c r="C1228" s="343"/>
      <c r="D1228" s="343"/>
      <c r="E1228" s="343"/>
      <c r="G1228" s="343"/>
      <c r="H1228" s="343"/>
      <c r="I1228" s="343"/>
      <c r="J1228" s="433"/>
      <c r="K1228" s="343"/>
    </row>
    <row r="1229" spans="1:11" x14ac:dyDescent="0.2">
      <c r="A1229" s="145">
        <v>41526</v>
      </c>
      <c r="B1229" s="111">
        <v>0.31805555555555554</v>
      </c>
      <c r="C1229" s="146" t="s">
        <v>57</v>
      </c>
      <c r="D1229" s="146" t="s">
        <v>182</v>
      </c>
      <c r="E1229" s="146"/>
      <c r="F1229" s="402" t="s">
        <v>172</v>
      </c>
      <c r="G1229" s="106"/>
      <c r="H1229" s="106"/>
      <c r="I1229" s="106">
        <v>0</v>
      </c>
      <c r="J1229" s="13"/>
      <c r="K1229" s="343"/>
    </row>
    <row r="1230" spans="1:11" x14ac:dyDescent="0.2">
      <c r="A1230" s="145">
        <v>41526</v>
      </c>
      <c r="B1230" s="111">
        <v>0.31944444444444448</v>
      </c>
      <c r="C1230" s="146" t="s">
        <v>58</v>
      </c>
      <c r="D1230" s="146" t="s">
        <v>59</v>
      </c>
      <c r="E1230" s="146"/>
      <c r="F1230" s="402" t="s">
        <v>172</v>
      </c>
      <c r="G1230" s="106"/>
      <c r="H1230" s="106"/>
      <c r="I1230" s="106">
        <v>0</v>
      </c>
      <c r="J1230" s="13"/>
      <c r="K1230" s="343"/>
    </row>
    <row r="1231" spans="1:11" x14ac:dyDescent="0.2">
      <c r="A1231" s="145">
        <v>41526</v>
      </c>
      <c r="B1231" s="111">
        <v>0.31944444444444448</v>
      </c>
      <c r="C1231" s="146" t="s">
        <v>60</v>
      </c>
      <c r="D1231" s="146" t="s">
        <v>61</v>
      </c>
      <c r="E1231" s="146"/>
      <c r="F1231" s="402" t="s">
        <v>162</v>
      </c>
      <c r="G1231" s="106"/>
      <c r="H1231" s="106"/>
      <c r="I1231" s="106">
        <v>0</v>
      </c>
      <c r="J1231" s="13"/>
      <c r="K1231" s="343"/>
    </row>
    <row r="1232" spans="1:11" x14ac:dyDescent="0.2">
      <c r="A1232" s="145">
        <v>41526</v>
      </c>
      <c r="B1232" s="111">
        <v>0.3659722222222222</v>
      </c>
      <c r="C1232" s="146" t="s">
        <v>71</v>
      </c>
      <c r="D1232" s="146" t="s">
        <v>72</v>
      </c>
      <c r="E1232" s="146"/>
      <c r="F1232" s="402" t="s">
        <v>162</v>
      </c>
      <c r="G1232" s="106"/>
      <c r="H1232" s="106"/>
      <c r="I1232" s="106"/>
      <c r="J1232" s="13"/>
      <c r="K1232" s="343"/>
    </row>
    <row r="1233" spans="1:11" x14ac:dyDescent="0.2">
      <c r="A1233" s="145">
        <v>41526</v>
      </c>
      <c r="B1233" s="111">
        <v>0.37152777777777773</v>
      </c>
      <c r="C1233" s="146" t="s">
        <v>73</v>
      </c>
      <c r="D1233" s="146" t="s">
        <v>74</v>
      </c>
      <c r="E1233" s="146"/>
      <c r="F1233" s="402" t="s">
        <v>162</v>
      </c>
      <c r="G1233" s="106"/>
      <c r="H1233" s="106"/>
      <c r="I1233" s="106"/>
      <c r="J1233" s="13"/>
      <c r="K1233" s="343"/>
    </row>
    <row r="1234" spans="1:11" x14ac:dyDescent="0.2">
      <c r="A1234" s="145">
        <v>41526</v>
      </c>
      <c r="B1234" s="105">
        <v>0.375</v>
      </c>
      <c r="C1234" s="146" t="s">
        <v>183</v>
      </c>
      <c r="D1234" s="146" t="s">
        <v>184</v>
      </c>
      <c r="E1234" s="146"/>
      <c r="F1234" s="402" t="s">
        <v>162</v>
      </c>
      <c r="G1234" s="106"/>
      <c r="H1234" s="106"/>
      <c r="I1234" s="106"/>
      <c r="J1234" s="13"/>
      <c r="K1234" s="343"/>
    </row>
    <row r="1235" spans="1:11" x14ac:dyDescent="0.2">
      <c r="A1235" s="145">
        <v>41526</v>
      </c>
      <c r="B1235" s="105">
        <v>0.41319444444444442</v>
      </c>
      <c r="C1235" s="146" t="s">
        <v>58</v>
      </c>
      <c r="D1235" s="146" t="s">
        <v>59</v>
      </c>
      <c r="E1235" s="146"/>
      <c r="F1235" s="402" t="s">
        <v>172</v>
      </c>
      <c r="G1235" s="106"/>
      <c r="H1235" s="106"/>
      <c r="I1235" s="106"/>
      <c r="J1235" s="13"/>
      <c r="K1235" s="343"/>
    </row>
    <row r="1236" spans="1:11" x14ac:dyDescent="0.2">
      <c r="A1236" s="145">
        <v>41526</v>
      </c>
      <c r="B1236" s="105">
        <v>0.41319444444444442</v>
      </c>
      <c r="C1236" s="146" t="s">
        <v>73</v>
      </c>
      <c r="D1236" s="146" t="s">
        <v>74</v>
      </c>
      <c r="E1236" s="146"/>
      <c r="F1236" s="402" t="s">
        <v>172</v>
      </c>
      <c r="G1236" s="106"/>
      <c r="H1236" s="106"/>
      <c r="I1236" s="106"/>
      <c r="J1236" s="13"/>
      <c r="K1236" s="343"/>
    </row>
    <row r="1237" spans="1:11" x14ac:dyDescent="0.2">
      <c r="A1237" s="145" t="s">
        <v>186</v>
      </c>
      <c r="B1237" s="1"/>
      <c r="C1237" s="1"/>
      <c r="D1237" s="1"/>
      <c r="E1237" s="1"/>
      <c r="F1237" s="156"/>
      <c r="G1237" s="1"/>
      <c r="H1237" s="1"/>
      <c r="I1237" s="1"/>
      <c r="J1237" s="13"/>
      <c r="K1237" s="343"/>
    </row>
    <row r="1238" spans="1:11" x14ac:dyDescent="0.2">
      <c r="A1238" s="281" t="s">
        <v>630</v>
      </c>
      <c r="B1238" s="329"/>
      <c r="C1238" s="329"/>
      <c r="D1238" s="329"/>
      <c r="E1238" s="329"/>
      <c r="F1238" s="366"/>
      <c r="G1238" s="329"/>
      <c r="H1238" s="329"/>
      <c r="I1238" s="329"/>
      <c r="J1238" s="230"/>
      <c r="K1238" s="343"/>
    </row>
    <row r="1239" spans="1:11" x14ac:dyDescent="0.2">
      <c r="A1239" s="145">
        <v>41526</v>
      </c>
      <c r="B1239" s="13" t="s">
        <v>165</v>
      </c>
      <c r="C1239" s="1" t="s">
        <v>64</v>
      </c>
      <c r="D1239" s="1" t="s">
        <v>65</v>
      </c>
      <c r="E1239" s="1"/>
      <c r="F1239" s="351" t="s">
        <v>172</v>
      </c>
      <c r="G1239" s="13" t="s">
        <v>188</v>
      </c>
      <c r="H1239" s="13"/>
      <c r="I1239" s="13"/>
      <c r="J1239" s="13"/>
      <c r="K1239" s="343"/>
    </row>
    <row r="1240" spans="1:11" x14ac:dyDescent="0.2">
      <c r="A1240" s="145">
        <v>41526</v>
      </c>
      <c r="B1240" s="13" t="s">
        <v>165</v>
      </c>
      <c r="C1240" s="1" t="s">
        <v>27</v>
      </c>
      <c r="D1240" s="1" t="s">
        <v>28</v>
      </c>
      <c r="E1240" s="1"/>
      <c r="F1240" s="351" t="s">
        <v>172</v>
      </c>
      <c r="G1240" s="13" t="s">
        <v>188</v>
      </c>
      <c r="H1240" s="13"/>
      <c r="I1240" s="13"/>
      <c r="J1240" s="13"/>
      <c r="K1240" s="343"/>
    </row>
    <row r="1241" spans="1:11" x14ac:dyDescent="0.2">
      <c r="A1241" s="145" t="s">
        <v>186</v>
      </c>
      <c r="B1241" s="1"/>
      <c r="C1241" s="1"/>
      <c r="D1241" s="1"/>
      <c r="E1241" s="1"/>
      <c r="F1241" s="156"/>
      <c r="G1241" s="1"/>
      <c r="H1241" s="1"/>
      <c r="I1241" s="1"/>
      <c r="J1241" s="13"/>
      <c r="K1241" s="343"/>
    </row>
    <row r="1242" spans="1:11" x14ac:dyDescent="0.2">
      <c r="A1242" s="145" t="s">
        <v>170</v>
      </c>
      <c r="B1242" s="1"/>
      <c r="C1242" s="1"/>
      <c r="D1242" s="1"/>
      <c r="E1242" s="1"/>
      <c r="F1242" s="156"/>
      <c r="G1242" s="1"/>
      <c r="H1242" s="1"/>
      <c r="I1242" s="1"/>
      <c r="J1242" s="13"/>
      <c r="K1242" s="343"/>
    </row>
    <row r="1243" spans="1:11" x14ac:dyDescent="0.2">
      <c r="A1243" s="281" t="s">
        <v>631</v>
      </c>
      <c r="B1243" s="329"/>
      <c r="C1243" s="329"/>
      <c r="D1243" s="329"/>
      <c r="E1243" s="329"/>
      <c r="F1243" s="366"/>
      <c r="G1243" s="329"/>
      <c r="H1243" s="329"/>
      <c r="I1243" s="329"/>
      <c r="J1243" s="230"/>
      <c r="K1243" s="343"/>
    </row>
    <row r="1244" spans="1:11" x14ac:dyDescent="0.2">
      <c r="A1244" s="145" t="s">
        <v>186</v>
      </c>
      <c r="B1244" s="1"/>
      <c r="C1244" s="1"/>
      <c r="D1244" s="1"/>
      <c r="E1244" s="1"/>
      <c r="F1244" s="156"/>
      <c r="G1244" s="1"/>
      <c r="H1244" s="1"/>
      <c r="I1244" s="1"/>
      <c r="J1244" s="13"/>
      <c r="K1244" s="343"/>
    </row>
    <row r="1245" spans="1:11" x14ac:dyDescent="0.2">
      <c r="A1245" s="281" t="s">
        <v>258</v>
      </c>
      <c r="B1245" s="329"/>
      <c r="C1245" s="329"/>
      <c r="D1245" s="329"/>
      <c r="E1245" s="329"/>
      <c r="F1245" s="366"/>
      <c r="G1245" s="329"/>
      <c r="H1245" s="329"/>
      <c r="I1245" s="329"/>
      <c r="J1245" s="230"/>
      <c r="K1245" s="343"/>
    </row>
    <row r="1246" spans="1:11" x14ac:dyDescent="0.2">
      <c r="A1246" s="145" t="s">
        <v>186</v>
      </c>
      <c r="B1246" s="1"/>
      <c r="C1246" s="1"/>
      <c r="D1246" s="1"/>
      <c r="E1246" s="1"/>
      <c r="F1246" s="156"/>
      <c r="G1246" s="1"/>
      <c r="H1246" s="1"/>
      <c r="I1246" s="1"/>
      <c r="J1246" s="13"/>
      <c r="K1246" s="343"/>
    </row>
    <row r="1247" spans="1:11" x14ac:dyDescent="0.2">
      <c r="A1247" s="281" t="s">
        <v>173</v>
      </c>
      <c r="B1247" s="329"/>
      <c r="C1247" s="329"/>
      <c r="D1247" s="329"/>
      <c r="E1247" s="329"/>
      <c r="F1247" s="366"/>
      <c r="G1247" s="329"/>
      <c r="H1247" s="329"/>
      <c r="I1247" s="329"/>
      <c r="J1247" s="230"/>
      <c r="K1247" s="343"/>
    </row>
    <row r="1248" spans="1:11" x14ac:dyDescent="0.2">
      <c r="A1248" s="145" t="s">
        <v>186</v>
      </c>
      <c r="B1248" s="1"/>
      <c r="C1248" s="1"/>
      <c r="D1248" s="1"/>
      <c r="E1248" s="1"/>
      <c r="F1248" s="156"/>
      <c r="G1248" s="1"/>
      <c r="H1248" s="1"/>
      <c r="I1248" s="1"/>
      <c r="J1248" s="13"/>
      <c r="K1248" s="343"/>
    </row>
    <row r="1249" spans="1:11" x14ac:dyDescent="0.2">
      <c r="A1249" s="281" t="s">
        <v>174</v>
      </c>
      <c r="B1249" s="329"/>
      <c r="C1249" s="329"/>
      <c r="D1249" s="329"/>
      <c r="E1249" s="329"/>
      <c r="F1249" s="366"/>
      <c r="G1249" s="329"/>
      <c r="H1249" s="329"/>
      <c r="I1249" s="329"/>
      <c r="J1249" s="230"/>
      <c r="K1249" s="343"/>
    </row>
    <row r="1250" spans="1:11" x14ac:dyDescent="0.2">
      <c r="A1250" s="145" t="s">
        <v>186</v>
      </c>
      <c r="B1250" s="1"/>
      <c r="C1250" s="1"/>
      <c r="D1250" s="1"/>
      <c r="E1250" s="1"/>
      <c r="F1250" s="156"/>
      <c r="G1250" s="1"/>
      <c r="H1250" s="1"/>
      <c r="I1250" s="1"/>
      <c r="J1250" s="13"/>
      <c r="K1250" s="343"/>
    </row>
    <row r="1251" spans="1:11" x14ac:dyDescent="0.2">
      <c r="A1251" s="281" t="s">
        <v>192</v>
      </c>
      <c r="B1251" s="329"/>
      <c r="C1251" s="329"/>
      <c r="D1251" s="329"/>
      <c r="E1251" s="329"/>
      <c r="F1251" s="366"/>
      <c r="G1251" s="329"/>
      <c r="H1251" s="329"/>
      <c r="I1251" s="329"/>
      <c r="J1251" s="230"/>
      <c r="K1251" s="343"/>
    </row>
    <row r="1252" spans="1:11" x14ac:dyDescent="0.2">
      <c r="A1252" s="145" t="s">
        <v>186</v>
      </c>
      <c r="B1252" s="1"/>
      <c r="C1252" s="1"/>
      <c r="D1252" s="1"/>
      <c r="E1252" s="1"/>
      <c r="F1252" s="156"/>
      <c r="G1252" s="1"/>
      <c r="H1252" s="1"/>
      <c r="I1252" s="1"/>
      <c r="J1252" s="13"/>
      <c r="K1252" s="343"/>
    </row>
    <row r="1253" spans="1:11" x14ac:dyDescent="0.2">
      <c r="A1253" s="281" t="s">
        <v>193</v>
      </c>
      <c r="B1253" s="329"/>
      <c r="C1253" s="329"/>
      <c r="D1253" s="329"/>
      <c r="E1253" s="329"/>
      <c r="F1253" s="366"/>
      <c r="G1253" s="329"/>
      <c r="H1253" s="329"/>
      <c r="I1253" s="329"/>
      <c r="J1253" s="230"/>
      <c r="K1253" s="343"/>
    </row>
    <row r="1254" spans="1:11" x14ac:dyDescent="0.2">
      <c r="A1254" s="145" t="s">
        <v>194</v>
      </c>
      <c r="B1254" s="1"/>
      <c r="C1254" s="1"/>
      <c r="D1254" s="1"/>
      <c r="E1254" s="1"/>
      <c r="F1254" s="156"/>
      <c r="G1254" s="1"/>
      <c r="H1254" s="1"/>
      <c r="I1254" s="1"/>
      <c r="J1254" s="13"/>
      <c r="K1254" s="343"/>
    </row>
    <row r="1255" spans="1:11" x14ac:dyDescent="0.2">
      <c r="A1255" s="145"/>
      <c r="B1255" s="1"/>
      <c r="C1255" s="1"/>
      <c r="D1255" s="1"/>
      <c r="E1255" s="1"/>
      <c r="F1255" s="156"/>
      <c r="G1255" s="1"/>
      <c r="H1255" s="1"/>
      <c r="I1255" s="1"/>
      <c r="J1255" s="13"/>
      <c r="K1255" s="343"/>
    </row>
    <row r="1256" spans="1:11" x14ac:dyDescent="0.2">
      <c r="A1256" s="281" t="s">
        <v>642</v>
      </c>
      <c r="B1256" s="329"/>
      <c r="C1256" s="329"/>
      <c r="D1256" s="329"/>
      <c r="E1256" s="329"/>
      <c r="F1256" s="366"/>
      <c r="G1256" s="329"/>
      <c r="H1256" s="329"/>
      <c r="I1256" s="329"/>
      <c r="J1256" s="230"/>
      <c r="K1256" s="343"/>
    </row>
    <row r="1257" spans="1:11" x14ac:dyDescent="0.2">
      <c r="A1257" s="145">
        <v>41529</v>
      </c>
      <c r="B1257" s="1"/>
      <c r="C1257" s="1" t="s">
        <v>195</v>
      </c>
      <c r="D1257" s="1" t="s">
        <v>70</v>
      </c>
      <c r="E1257" s="1"/>
      <c r="F1257" s="351" t="s">
        <v>172</v>
      </c>
      <c r="G1257" s="13"/>
      <c r="H1257" s="13"/>
      <c r="I1257" s="13"/>
      <c r="J1257" s="13"/>
      <c r="K1257" s="343"/>
    </row>
    <row r="1258" spans="1:11" x14ac:dyDescent="0.2">
      <c r="A1258" s="296" t="s">
        <v>196</v>
      </c>
      <c r="B1258" s="156"/>
      <c r="C1258" s="156"/>
      <c r="D1258" s="156"/>
      <c r="E1258" s="156"/>
      <c r="F1258" s="156"/>
      <c r="G1258" s="156"/>
      <c r="H1258" s="156"/>
      <c r="I1258" s="156"/>
      <c r="J1258" s="351"/>
    </row>
    <row r="1259" spans="1:11" x14ac:dyDescent="0.2">
      <c r="A1259" s="281" t="s">
        <v>270</v>
      </c>
      <c r="B1259" s="329"/>
      <c r="C1259" s="329"/>
      <c r="D1259" s="329"/>
      <c r="E1259" s="329"/>
      <c r="F1259" s="329"/>
      <c r="G1259" s="329"/>
      <c r="H1259" s="329"/>
      <c r="I1259" s="329"/>
      <c r="J1259" s="230"/>
    </row>
    <row r="1260" spans="1:11" x14ac:dyDescent="0.2">
      <c r="A1260" s="145" t="s">
        <v>196</v>
      </c>
      <c r="B1260" s="1"/>
      <c r="C1260" s="1"/>
      <c r="D1260" s="1"/>
      <c r="E1260" s="1"/>
      <c r="F1260" s="1"/>
      <c r="G1260" s="1"/>
      <c r="H1260" s="1"/>
      <c r="I1260" s="1"/>
      <c r="J1260" s="13"/>
    </row>
    <row r="1261" spans="1:11" x14ac:dyDescent="0.2">
      <c r="A1261" s="281" t="s">
        <v>178</v>
      </c>
      <c r="B1261" s="329"/>
      <c r="C1261" s="329"/>
      <c r="D1261" s="329"/>
      <c r="E1261" s="329"/>
      <c r="F1261" s="329"/>
      <c r="G1261" s="329"/>
      <c r="H1261" s="329"/>
      <c r="I1261" s="329"/>
      <c r="J1261" s="230"/>
    </row>
    <row r="1262" spans="1:11" x14ac:dyDescent="0.2">
      <c r="A1262" s="145" t="s">
        <v>201</v>
      </c>
      <c r="B1262" s="1"/>
      <c r="C1262" s="1"/>
      <c r="D1262" s="1"/>
      <c r="E1262" s="1"/>
      <c r="F1262" s="1"/>
      <c r="G1262" s="1"/>
      <c r="H1262" s="1"/>
      <c r="I1262" s="1"/>
      <c r="J1262" s="13"/>
    </row>
    <row r="1263" spans="1:11" x14ac:dyDescent="0.2">
      <c r="A1263" s="281" t="s">
        <v>634</v>
      </c>
      <c r="B1263" s="329"/>
      <c r="C1263" s="329"/>
      <c r="D1263" s="329"/>
      <c r="E1263" s="329"/>
      <c r="F1263" s="329"/>
      <c r="G1263" s="329"/>
      <c r="H1263" s="329"/>
      <c r="I1263" s="329"/>
      <c r="J1263" s="230"/>
    </row>
    <row r="1264" spans="1:11" x14ac:dyDescent="0.2">
      <c r="A1264" s="145" t="s">
        <v>201</v>
      </c>
      <c r="B1264" s="1"/>
      <c r="C1264" s="1"/>
      <c r="D1264" s="1"/>
      <c r="E1264" s="1"/>
      <c r="F1264" s="1"/>
      <c r="G1264" s="1"/>
      <c r="H1264" s="1"/>
      <c r="I1264" s="1"/>
      <c r="J1264" s="13"/>
    </row>
    <row r="1265" spans="1:10" x14ac:dyDescent="0.2">
      <c r="A1265" s="281" t="s">
        <v>180</v>
      </c>
      <c r="B1265" s="329"/>
      <c r="C1265" s="329"/>
      <c r="D1265" s="329"/>
      <c r="E1265" s="329"/>
      <c r="F1265" s="329"/>
      <c r="G1265" s="329"/>
      <c r="H1265" s="329"/>
      <c r="I1265" s="329"/>
      <c r="J1265" s="230"/>
    </row>
    <row r="1266" spans="1:10" x14ac:dyDescent="0.2">
      <c r="A1266" s="145" t="s">
        <v>194</v>
      </c>
      <c r="B1266" s="1"/>
      <c r="C1266" s="1"/>
      <c r="D1266" s="1"/>
      <c r="E1266" s="1"/>
      <c r="F1266" s="1"/>
      <c r="G1266" s="1"/>
      <c r="H1266" s="1"/>
      <c r="I1266" s="1"/>
      <c r="J1266" s="13"/>
    </row>
    <row r="1267" spans="1:10" x14ac:dyDescent="0.2">
      <c r="A1267" s="145"/>
      <c r="B1267" s="1"/>
      <c r="C1267" s="1"/>
      <c r="D1267" s="1"/>
      <c r="E1267" s="1"/>
      <c r="F1267" s="1"/>
      <c r="G1267" s="1"/>
      <c r="H1267" s="1"/>
      <c r="I1267" s="1"/>
      <c r="J1267" s="13"/>
    </row>
    <row r="1268" spans="1:10" x14ac:dyDescent="0.2">
      <c r="A1268" s="281" t="s">
        <v>635</v>
      </c>
      <c r="B1268" s="329"/>
      <c r="C1268" s="329"/>
      <c r="D1268" s="329"/>
      <c r="E1268" s="329"/>
      <c r="F1268" s="329"/>
      <c r="G1268" s="329"/>
      <c r="H1268" s="329"/>
      <c r="I1268" s="329"/>
      <c r="J1268" s="230"/>
    </row>
    <row r="1269" spans="1:10" x14ac:dyDescent="0.2">
      <c r="A1269" s="145" t="s">
        <v>202</v>
      </c>
      <c r="B1269" s="1"/>
      <c r="C1269" s="1"/>
      <c r="D1269" s="1"/>
      <c r="E1269" s="1"/>
      <c r="F1269" s="1"/>
      <c r="G1269" s="1"/>
      <c r="H1269" s="1"/>
      <c r="I1269" s="1"/>
      <c r="J1269" s="13"/>
    </row>
    <row r="1270" spans="1:10" x14ac:dyDescent="0.2">
      <c r="A1270" s="281" t="s">
        <v>636</v>
      </c>
      <c r="B1270" s="329"/>
      <c r="C1270" s="329"/>
      <c r="D1270" s="329"/>
      <c r="E1270" s="329"/>
      <c r="F1270" s="329"/>
      <c r="G1270" s="329"/>
      <c r="H1270" s="329"/>
      <c r="I1270" s="329"/>
      <c r="J1270" s="230"/>
    </row>
    <row r="1271" spans="1:10" x14ac:dyDescent="0.2">
      <c r="A1271" s="295"/>
      <c r="B1271" s="343"/>
      <c r="C1271" s="343"/>
      <c r="D1271" s="343"/>
      <c r="E1271" s="343"/>
      <c r="F1271" s="343"/>
      <c r="G1271" s="343"/>
      <c r="H1271" s="343"/>
      <c r="I1271" s="343"/>
      <c r="J1271" s="433"/>
    </row>
    <row r="1272" spans="1:10" x14ac:dyDescent="0.2">
      <c r="A1272" s="145" t="s">
        <v>207</v>
      </c>
      <c r="B1272" s="1"/>
      <c r="C1272" s="1"/>
      <c r="D1272" s="1"/>
      <c r="E1272" s="1"/>
      <c r="F1272" s="1"/>
      <c r="G1272" s="1"/>
      <c r="H1272" s="1"/>
      <c r="I1272" s="1"/>
      <c r="J1272" s="13"/>
    </row>
    <row r="1273" spans="1:10" x14ac:dyDescent="0.2">
      <c r="A1273" s="295"/>
      <c r="B1273" s="1"/>
      <c r="C1273" s="1"/>
      <c r="D1273" s="1"/>
      <c r="E1273" s="1"/>
      <c r="F1273" s="1"/>
      <c r="G1273" s="1"/>
      <c r="H1273" s="1"/>
      <c r="I1273" s="1"/>
      <c r="J1273" s="13"/>
    </row>
    <row r="1274" spans="1:10" x14ac:dyDescent="0.2">
      <c r="A1274" s="295"/>
      <c r="B1274" s="1"/>
      <c r="C1274" s="1"/>
      <c r="D1274" s="1"/>
      <c r="E1274" s="1"/>
      <c r="F1274" s="1"/>
      <c r="G1274" s="1"/>
      <c r="H1274" s="1"/>
      <c r="I1274" s="1"/>
      <c r="J1274" s="13"/>
    </row>
    <row r="1275" spans="1:10" x14ac:dyDescent="0.2">
      <c r="A1275" s="145"/>
      <c r="B1275" s="1"/>
      <c r="C1275" s="1"/>
      <c r="D1275" s="1"/>
      <c r="E1275" s="1"/>
      <c r="F1275" s="1"/>
      <c r="G1275" s="1"/>
      <c r="H1275" s="1"/>
      <c r="I1275" s="1"/>
      <c r="J1275" s="13"/>
    </row>
    <row r="1276" spans="1:10" x14ac:dyDescent="0.2">
      <c r="A1276" s="281" t="s">
        <v>641</v>
      </c>
      <c r="B1276" s="329"/>
      <c r="C1276" s="329"/>
      <c r="D1276" s="329"/>
      <c r="E1276" s="329"/>
      <c r="F1276" s="329"/>
      <c r="G1276" s="329"/>
      <c r="H1276" s="329"/>
      <c r="I1276" s="329"/>
      <c r="J1276" s="230"/>
    </row>
    <row r="1277" spans="1:10" x14ac:dyDescent="0.2">
      <c r="A1277" s="145" t="s">
        <v>212</v>
      </c>
      <c r="B1277" s="1"/>
      <c r="C1277" s="1"/>
      <c r="D1277" s="1"/>
      <c r="E1277" s="1"/>
      <c r="F1277" s="1"/>
      <c r="G1277" s="1"/>
      <c r="H1277" s="1"/>
      <c r="I1277" s="1"/>
      <c r="J1277" s="13"/>
    </row>
    <row r="1278" spans="1:10" x14ac:dyDescent="0.2">
      <c r="A1278" s="145"/>
      <c r="B1278" s="1"/>
      <c r="C1278" s="1"/>
      <c r="D1278" s="1"/>
      <c r="E1278" s="1"/>
      <c r="F1278" s="1"/>
      <c r="G1278" s="1"/>
      <c r="H1278" s="1"/>
      <c r="I1278" s="1"/>
      <c r="J1278" s="13"/>
    </row>
    <row r="1279" spans="1:10" x14ac:dyDescent="0.2">
      <c r="A1279" s="145" t="s">
        <v>170</v>
      </c>
      <c r="B1279" s="1"/>
      <c r="C1279" s="1"/>
      <c r="D1279" s="1"/>
      <c r="E1279" s="110"/>
      <c r="F1279" s="109"/>
      <c r="G1279" s="108"/>
      <c r="H1279" s="108"/>
      <c r="I1279" s="108"/>
      <c r="J1279" s="423"/>
    </row>
    <row r="1280" spans="1:10" x14ac:dyDescent="0.2">
      <c r="A1280" s="281" t="s">
        <v>631</v>
      </c>
      <c r="B1280" s="329"/>
      <c r="C1280" s="329"/>
      <c r="D1280" s="329"/>
      <c r="E1280" s="329"/>
      <c r="F1280" s="329"/>
      <c r="G1280" s="329"/>
      <c r="H1280" s="329"/>
      <c r="I1280" s="329"/>
      <c r="J1280" s="230"/>
    </row>
    <row r="1281" spans="1:10" x14ac:dyDescent="0.2">
      <c r="A1281" s="145" t="s">
        <v>170</v>
      </c>
      <c r="B1281" s="1"/>
      <c r="C1281" s="1"/>
      <c r="D1281" s="1"/>
      <c r="E1281" s="110"/>
      <c r="F1281" s="109"/>
      <c r="G1281" s="108"/>
      <c r="H1281" s="108"/>
      <c r="I1281" s="108"/>
      <c r="J1281" s="423"/>
    </row>
    <row r="1282" spans="1:10" x14ac:dyDescent="0.2">
      <c r="A1282" s="281" t="s">
        <v>258</v>
      </c>
      <c r="B1282" s="329"/>
      <c r="C1282" s="329"/>
      <c r="D1282" s="329"/>
      <c r="E1282" s="397"/>
      <c r="F1282" s="117"/>
      <c r="G1282" s="116"/>
      <c r="H1282" s="116"/>
      <c r="I1282" s="116"/>
      <c r="J1282" s="448"/>
    </row>
    <row r="1283" spans="1:10" x14ac:dyDescent="0.2">
      <c r="A1283" s="295"/>
      <c r="B1283" s="1"/>
      <c r="C1283" s="1"/>
      <c r="D1283" s="1"/>
      <c r="E1283" s="1"/>
      <c r="F1283" s="1"/>
      <c r="G1283" s="1"/>
      <c r="H1283" s="1"/>
      <c r="I1283" s="1"/>
      <c r="J1283" s="13"/>
    </row>
    <row r="1284" spans="1:10" x14ac:dyDescent="0.2">
      <c r="A1284" s="145" t="s">
        <v>220</v>
      </c>
      <c r="B1284" s="1"/>
      <c r="C1284" s="1"/>
      <c r="D1284" s="1"/>
      <c r="E1284" s="1"/>
      <c r="F1284" s="1"/>
      <c r="G1284" s="1"/>
      <c r="H1284" s="1"/>
      <c r="I1284" s="1"/>
      <c r="J1284" s="13"/>
    </row>
    <row r="1285" spans="1:10" x14ac:dyDescent="0.2">
      <c r="A1285" s="145"/>
      <c r="B1285" s="1"/>
      <c r="C1285" s="1"/>
      <c r="D1285" s="1"/>
      <c r="E1285" s="1"/>
      <c r="F1285" s="1"/>
      <c r="G1285" s="1"/>
      <c r="H1285" s="1"/>
      <c r="I1285" s="1"/>
      <c r="J1285" s="13"/>
    </row>
    <row r="1286" spans="1:10" x14ac:dyDescent="0.2">
      <c r="A1286" s="281" t="s">
        <v>173</v>
      </c>
      <c r="B1286" s="329"/>
      <c r="C1286" s="329"/>
      <c r="D1286" s="329"/>
      <c r="E1286" s="397"/>
      <c r="F1286" s="117"/>
      <c r="G1286" s="116"/>
      <c r="H1286" s="116"/>
      <c r="I1286" s="116"/>
      <c r="J1286" s="448"/>
    </row>
    <row r="1287" spans="1:10" x14ac:dyDescent="0.2">
      <c r="A1287" s="145" t="s">
        <v>221</v>
      </c>
      <c r="B1287" s="1"/>
      <c r="C1287" s="1"/>
      <c r="D1287" s="1"/>
      <c r="E1287" s="1"/>
      <c r="F1287" s="1"/>
      <c r="G1287" s="1"/>
      <c r="H1287" s="1"/>
      <c r="I1287" s="1"/>
      <c r="J1287" s="13"/>
    </row>
    <row r="1288" spans="1:10" x14ac:dyDescent="0.2">
      <c r="A1288" s="145"/>
      <c r="B1288" s="1"/>
      <c r="C1288" s="1"/>
      <c r="D1288" s="1"/>
      <c r="E1288" s="1"/>
      <c r="F1288" s="1"/>
      <c r="G1288" s="1"/>
      <c r="H1288" s="1"/>
      <c r="I1288" s="1"/>
      <c r="J1288" s="13"/>
    </row>
    <row r="1289" spans="1:10" x14ac:dyDescent="0.2">
      <c r="A1289" s="281" t="s">
        <v>174</v>
      </c>
      <c r="B1289" s="329"/>
      <c r="C1289" s="329"/>
      <c r="D1289" s="329"/>
      <c r="E1289" s="329"/>
      <c r="F1289" s="329"/>
      <c r="G1289" s="329"/>
      <c r="H1289" s="329"/>
      <c r="I1289" s="329"/>
      <c r="J1289" s="230"/>
    </row>
    <row r="1290" spans="1:10" x14ac:dyDescent="0.2">
      <c r="A1290" s="145"/>
      <c r="B1290" s="1"/>
      <c r="C1290" s="1"/>
      <c r="D1290" s="1"/>
      <c r="E1290" s="1"/>
      <c r="F1290" s="1"/>
      <c r="G1290" s="1"/>
      <c r="H1290" s="1"/>
      <c r="I1290" s="1"/>
      <c r="J1290" s="13"/>
    </row>
    <row r="1291" spans="1:10" x14ac:dyDescent="0.2">
      <c r="A1291" s="281" t="s">
        <v>192</v>
      </c>
      <c r="B1291" s="329"/>
      <c r="C1291" s="329"/>
      <c r="D1291" s="329"/>
      <c r="E1291" s="329"/>
      <c r="F1291" s="329"/>
      <c r="G1291" s="329"/>
      <c r="H1291" s="329"/>
      <c r="I1291" s="329"/>
      <c r="J1291" s="230"/>
    </row>
    <row r="1292" spans="1:10" x14ac:dyDescent="0.2">
      <c r="A1292" s="145" t="s">
        <v>223</v>
      </c>
      <c r="B1292" s="1"/>
      <c r="C1292" s="1"/>
      <c r="D1292" s="1"/>
      <c r="E1292" s="1"/>
      <c r="F1292" s="1"/>
      <c r="G1292" s="1"/>
      <c r="H1292" s="1"/>
      <c r="I1292" s="1"/>
      <c r="J1292" s="13"/>
    </row>
    <row r="1293" spans="1:10" x14ac:dyDescent="0.2">
      <c r="A1293" s="145"/>
      <c r="B1293" s="1"/>
      <c r="C1293" s="1"/>
      <c r="D1293" s="1"/>
      <c r="E1293" s="1"/>
      <c r="F1293" s="1"/>
      <c r="G1293" s="1"/>
      <c r="H1293" s="1"/>
      <c r="I1293" s="1"/>
      <c r="J1293" s="13"/>
    </row>
    <row r="1294" spans="1:10" x14ac:dyDescent="0.2">
      <c r="A1294" s="281" t="s">
        <v>193</v>
      </c>
      <c r="B1294" s="329"/>
      <c r="C1294" s="329"/>
      <c r="D1294" s="329"/>
      <c r="E1294" s="329"/>
      <c r="F1294" s="329"/>
      <c r="G1294" s="329"/>
      <c r="H1294" s="329"/>
      <c r="I1294" s="329"/>
      <c r="J1294" s="230"/>
    </row>
    <row r="1295" spans="1:10" x14ac:dyDescent="0.2">
      <c r="A1295" s="145" t="s">
        <v>227</v>
      </c>
      <c r="B1295" s="1"/>
      <c r="C1295" s="1"/>
      <c r="D1295" s="1"/>
      <c r="E1295" s="1"/>
      <c r="F1295" s="1"/>
      <c r="G1295" s="1"/>
      <c r="H1295" s="1"/>
      <c r="I1295" s="1"/>
      <c r="J1295" s="13"/>
    </row>
    <row r="1296" spans="1:10" x14ac:dyDescent="0.2">
      <c r="A1296" s="145"/>
      <c r="B1296" s="1"/>
      <c r="C1296" s="1"/>
      <c r="D1296" s="1"/>
      <c r="E1296" s="1"/>
      <c r="F1296" s="1"/>
      <c r="G1296" s="1"/>
      <c r="H1296" s="1"/>
      <c r="I1296" s="1"/>
      <c r="J1296" s="13"/>
    </row>
    <row r="1297" spans="1:10" x14ac:dyDescent="0.2">
      <c r="A1297" s="281" t="s">
        <v>642</v>
      </c>
      <c r="B1297" s="329"/>
      <c r="C1297" s="329"/>
      <c r="D1297" s="329"/>
      <c r="E1297" s="329"/>
      <c r="F1297" s="329"/>
      <c r="G1297" s="329"/>
      <c r="H1297" s="329"/>
      <c r="I1297" s="329"/>
      <c r="J1297" s="230"/>
    </row>
    <row r="1298" spans="1:10" x14ac:dyDescent="0.2">
      <c r="A1298" s="145"/>
      <c r="B1298" s="1"/>
      <c r="C1298" s="1"/>
      <c r="D1298" s="1"/>
      <c r="E1298" s="1"/>
      <c r="F1298" s="1"/>
      <c r="G1298" s="1"/>
      <c r="H1298" s="1"/>
      <c r="I1298" s="1"/>
      <c r="J1298" s="13"/>
    </row>
    <row r="1299" spans="1:10" x14ac:dyDescent="0.2">
      <c r="A1299" s="281" t="s">
        <v>270</v>
      </c>
      <c r="B1299" s="329"/>
      <c r="C1299" s="329"/>
      <c r="D1299" s="329"/>
      <c r="E1299" s="329"/>
      <c r="F1299" s="329"/>
      <c r="G1299" s="329"/>
      <c r="H1299" s="329"/>
      <c r="I1299" s="329"/>
      <c r="J1299" s="230"/>
    </row>
    <row r="1300" spans="1:10" x14ac:dyDescent="0.2">
      <c r="A1300" s="296" t="s">
        <v>230</v>
      </c>
      <c r="B1300" s="156"/>
      <c r="C1300" s="156"/>
      <c r="D1300" s="156"/>
      <c r="E1300" s="156"/>
      <c r="F1300" s="156"/>
      <c r="G1300" s="156"/>
      <c r="H1300" s="156"/>
      <c r="I1300" s="156"/>
      <c r="J1300" s="351"/>
    </row>
    <row r="1301" spans="1:10" x14ac:dyDescent="0.2">
      <c r="A1301" s="145"/>
      <c r="B1301" s="1"/>
      <c r="C1301" s="1"/>
      <c r="D1301" s="1"/>
      <c r="E1301" s="1"/>
      <c r="F1301" s="1"/>
      <c r="G1301" s="1"/>
      <c r="H1301" s="1"/>
      <c r="I1301" s="1"/>
      <c r="J1301" s="13"/>
    </row>
    <row r="1302" spans="1:10" x14ac:dyDescent="0.2">
      <c r="A1302" s="281" t="s">
        <v>178</v>
      </c>
      <c r="B1302" s="329"/>
      <c r="C1302" s="329"/>
      <c r="D1302" s="329"/>
      <c r="E1302" s="329"/>
      <c r="F1302" s="329"/>
      <c r="G1302" s="329"/>
      <c r="H1302" s="329"/>
      <c r="I1302" s="329"/>
      <c r="J1302" s="230"/>
    </row>
    <row r="1303" spans="1:10" x14ac:dyDescent="0.2">
      <c r="A1303" s="145" t="s">
        <v>230</v>
      </c>
      <c r="B1303" s="1"/>
      <c r="C1303" s="1"/>
      <c r="D1303" s="1"/>
      <c r="E1303" s="1"/>
      <c r="F1303" s="1"/>
      <c r="G1303" s="1"/>
      <c r="H1303" s="1"/>
      <c r="I1303" s="1"/>
      <c r="J1303" s="13"/>
    </row>
    <row r="1304" spans="1:10" x14ac:dyDescent="0.2">
      <c r="A1304" s="145"/>
      <c r="B1304" s="1"/>
      <c r="C1304" s="1"/>
      <c r="D1304" s="1"/>
      <c r="E1304" s="1"/>
      <c r="F1304" s="1"/>
      <c r="G1304" s="1"/>
      <c r="H1304" s="1"/>
      <c r="I1304" s="1"/>
      <c r="J1304" s="13"/>
    </row>
    <row r="1305" spans="1:10" x14ac:dyDescent="0.2">
      <c r="A1305" s="281" t="s">
        <v>646</v>
      </c>
      <c r="B1305" s="329"/>
      <c r="C1305" s="329"/>
      <c r="D1305" s="329"/>
      <c r="E1305" s="329"/>
      <c r="F1305" s="329"/>
      <c r="G1305" s="329"/>
      <c r="H1305" s="329"/>
      <c r="I1305" s="329"/>
      <c r="J1305" s="230"/>
    </row>
    <row r="1306" spans="1:10" x14ac:dyDescent="0.2">
      <c r="A1306" s="145"/>
      <c r="B1306" s="1"/>
      <c r="C1306" s="1"/>
      <c r="D1306" s="1"/>
      <c r="E1306" s="1"/>
      <c r="F1306" s="1"/>
      <c r="G1306" s="1"/>
      <c r="H1306" s="1"/>
      <c r="I1306" s="1"/>
      <c r="J1306" s="13"/>
    </row>
    <row r="1307" spans="1:10" x14ac:dyDescent="0.2">
      <c r="A1307" s="281" t="s">
        <v>634</v>
      </c>
      <c r="B1307" s="329"/>
      <c r="C1307" s="329"/>
      <c r="D1307" s="329"/>
      <c r="E1307" s="329"/>
      <c r="F1307" s="329"/>
      <c r="G1307" s="329"/>
      <c r="H1307" s="329"/>
      <c r="I1307" s="329"/>
      <c r="J1307" s="230"/>
    </row>
    <row r="1308" spans="1:10" x14ac:dyDescent="0.2">
      <c r="A1308" s="145"/>
      <c r="B1308" s="13"/>
      <c r="C1308" s="1"/>
      <c r="D1308" s="1"/>
      <c r="E1308" s="1"/>
      <c r="F1308" s="13"/>
      <c r="G1308" s="13"/>
      <c r="H1308" s="13"/>
      <c r="I1308" s="13"/>
      <c r="J1308" s="13"/>
    </row>
    <row r="1309" spans="1:10" x14ac:dyDescent="0.2">
      <c r="A1309" s="145"/>
      <c r="B1309" s="1"/>
      <c r="C1309" s="1"/>
      <c r="D1309" s="1"/>
      <c r="E1309" s="1"/>
      <c r="F1309" s="1"/>
      <c r="G1309" s="1"/>
      <c r="H1309" s="1"/>
      <c r="I1309" s="1"/>
      <c r="J1309" s="13"/>
    </row>
    <row r="1310" spans="1:10" x14ac:dyDescent="0.2">
      <c r="A1310" s="281" t="s">
        <v>647</v>
      </c>
      <c r="B1310" s="329"/>
      <c r="C1310" s="329"/>
      <c r="D1310" s="329"/>
      <c r="E1310" s="329"/>
      <c r="F1310" s="329"/>
      <c r="G1310" s="329"/>
      <c r="H1310" s="329"/>
      <c r="I1310" s="329"/>
      <c r="J1310" s="230"/>
    </row>
    <row r="1311" spans="1:10" x14ac:dyDescent="0.2">
      <c r="A1311" s="145"/>
      <c r="B1311" s="1"/>
      <c r="C1311" s="1"/>
      <c r="D1311" s="1"/>
      <c r="E1311" s="1"/>
      <c r="F1311" s="167"/>
      <c r="G1311" s="13"/>
      <c r="H1311" s="13"/>
      <c r="I1311" s="167"/>
      <c r="J1311" s="13"/>
    </row>
    <row r="1312" spans="1:10" x14ac:dyDescent="0.2">
      <c r="A1312" s="145" t="s">
        <v>230</v>
      </c>
      <c r="B1312" s="1"/>
      <c r="C1312" s="1"/>
      <c r="D1312" s="1"/>
      <c r="E1312" s="1"/>
      <c r="F1312" s="1"/>
      <c r="G1312" s="1"/>
      <c r="H1312" s="1"/>
      <c r="I1312" s="1"/>
      <c r="J1312" s="13"/>
    </row>
    <row r="1313" spans="1:10" x14ac:dyDescent="0.2">
      <c r="A1313" s="145"/>
      <c r="B1313" s="1"/>
      <c r="C1313" s="1"/>
      <c r="D1313" s="1"/>
      <c r="E1313" s="1"/>
      <c r="F1313" s="1"/>
      <c r="G1313" s="1"/>
      <c r="H1313" s="1"/>
      <c r="I1313" s="1"/>
      <c r="J1313" s="13"/>
    </row>
    <row r="1314" spans="1:10" x14ac:dyDescent="0.2">
      <c r="A1314" s="281" t="s">
        <v>635</v>
      </c>
      <c r="B1314" s="329"/>
      <c r="C1314" s="329"/>
      <c r="D1314" s="329"/>
      <c r="E1314" s="329"/>
      <c r="F1314" s="329"/>
      <c r="G1314" s="329"/>
      <c r="H1314" s="329"/>
      <c r="I1314" s="329"/>
      <c r="J1314" s="230"/>
    </row>
    <row r="1315" spans="1:10" x14ac:dyDescent="0.2">
      <c r="A1315" s="145" t="s">
        <v>234</v>
      </c>
      <c r="B1315" s="1"/>
      <c r="C1315" s="1"/>
      <c r="D1315" s="1"/>
      <c r="E1315" s="1"/>
      <c r="F1315" s="1"/>
      <c r="G1315" s="1"/>
      <c r="H1315" s="1"/>
      <c r="I1315" s="1"/>
      <c r="J1315" s="13"/>
    </row>
    <row r="1316" spans="1:10" x14ac:dyDescent="0.2">
      <c r="A1316" s="145"/>
      <c r="B1316" s="1"/>
      <c r="C1316" s="1"/>
      <c r="D1316" s="1"/>
      <c r="E1316" s="1"/>
      <c r="F1316" s="1"/>
      <c r="G1316" s="1"/>
      <c r="H1316" s="1"/>
      <c r="I1316" s="1"/>
      <c r="J1316" s="13"/>
    </row>
    <row r="1317" spans="1:10" x14ac:dyDescent="0.2">
      <c r="A1317" s="281" t="s">
        <v>235</v>
      </c>
      <c r="B1317" s="329"/>
      <c r="C1317" s="329"/>
      <c r="D1317" s="329"/>
      <c r="E1317" s="329"/>
      <c r="F1317" s="329"/>
      <c r="G1317" s="329"/>
      <c r="H1317" s="329"/>
      <c r="I1317" s="329"/>
      <c r="J1317" s="230"/>
    </row>
    <row r="1318" spans="1:10" x14ac:dyDescent="0.2">
      <c r="A1318" s="295"/>
      <c r="B1318" s="343"/>
      <c r="C1318" s="343"/>
      <c r="D1318" s="343"/>
      <c r="E1318" s="343"/>
      <c r="F1318" s="343"/>
      <c r="G1318" s="343"/>
      <c r="H1318" s="343"/>
      <c r="I1318" s="343"/>
      <c r="J1318" s="433"/>
    </row>
    <row r="1319" spans="1:10" x14ac:dyDescent="0.2">
      <c r="A1319" s="145" t="s">
        <v>170</v>
      </c>
      <c r="B1319" s="1"/>
      <c r="C1319" s="1"/>
      <c r="D1319" s="1"/>
      <c r="E1319" s="1"/>
      <c r="F1319" s="1"/>
      <c r="G1319" s="1"/>
      <c r="H1319" s="1"/>
      <c r="I1319" s="1"/>
      <c r="J1319" s="13"/>
    </row>
    <row r="1320" spans="1:10" x14ac:dyDescent="0.2">
      <c r="A1320" s="281" t="s">
        <v>638</v>
      </c>
      <c r="B1320" s="329"/>
      <c r="C1320" s="329"/>
      <c r="D1320" s="329"/>
      <c r="E1320" s="329"/>
      <c r="F1320" s="329"/>
      <c r="G1320" s="329"/>
      <c r="H1320" s="329"/>
      <c r="I1320" s="329"/>
      <c r="J1320" s="230"/>
    </row>
    <row r="1321" spans="1:10" x14ac:dyDescent="0.2">
      <c r="A1321" s="145" t="s">
        <v>257</v>
      </c>
      <c r="B1321" s="1"/>
      <c r="C1321" s="1"/>
      <c r="D1321" s="1"/>
      <c r="E1321" s="1"/>
      <c r="F1321" s="1"/>
      <c r="G1321" s="1"/>
      <c r="H1321" s="1"/>
      <c r="I1321" s="1"/>
      <c r="J1321" s="13"/>
    </row>
    <row r="1322" spans="1:10" x14ac:dyDescent="0.2">
      <c r="A1322" s="145" t="s">
        <v>170</v>
      </c>
      <c r="B1322" s="1"/>
      <c r="C1322" s="1"/>
      <c r="D1322" s="1"/>
      <c r="E1322" s="1"/>
      <c r="F1322" s="1"/>
      <c r="G1322" s="1"/>
      <c r="H1322" s="1"/>
      <c r="I1322" s="1"/>
      <c r="J1322" s="13"/>
    </row>
    <row r="1323" spans="1:10" x14ac:dyDescent="0.2">
      <c r="A1323" s="281" t="s">
        <v>639</v>
      </c>
      <c r="B1323" s="329"/>
      <c r="C1323" s="329"/>
      <c r="D1323" s="329"/>
      <c r="E1323" s="329"/>
      <c r="F1323" s="329"/>
      <c r="G1323" s="329"/>
      <c r="H1323" s="329"/>
      <c r="I1323" s="329"/>
      <c r="J1323" s="230"/>
    </row>
    <row r="1324" spans="1:10" x14ac:dyDescent="0.2">
      <c r="A1324" s="145" t="s">
        <v>170</v>
      </c>
      <c r="B1324" s="1"/>
      <c r="C1324" s="1"/>
      <c r="D1324" s="1"/>
      <c r="E1324" s="1"/>
      <c r="F1324" s="1"/>
      <c r="G1324" s="1"/>
      <c r="H1324" s="1"/>
      <c r="I1324" s="1"/>
      <c r="J1324" s="13"/>
    </row>
    <row r="1325" spans="1:10" x14ac:dyDescent="0.2">
      <c r="A1325" s="281" t="s">
        <v>258</v>
      </c>
      <c r="B1325" s="329"/>
      <c r="C1325" s="329"/>
      <c r="D1325" s="329"/>
      <c r="E1325" s="329"/>
      <c r="F1325" s="329"/>
      <c r="G1325" s="329"/>
      <c r="H1325" s="329"/>
      <c r="I1325" s="329"/>
      <c r="J1325" s="230"/>
    </row>
    <row r="1326" spans="1:10" x14ac:dyDescent="0.2">
      <c r="A1326" s="145" t="s">
        <v>170</v>
      </c>
      <c r="B1326" s="1"/>
      <c r="C1326" s="1"/>
      <c r="D1326" s="1"/>
      <c r="E1326" s="1"/>
      <c r="F1326" s="1"/>
      <c r="G1326" s="1"/>
      <c r="H1326" s="1"/>
      <c r="I1326" s="1"/>
      <c r="J1326" s="13"/>
    </row>
    <row r="1327" spans="1:10" x14ac:dyDescent="0.2">
      <c r="A1327" s="281" t="s">
        <v>261</v>
      </c>
      <c r="B1327" s="329"/>
      <c r="C1327" s="329"/>
      <c r="D1327" s="329"/>
      <c r="E1327" s="329"/>
      <c r="F1327" s="329"/>
      <c r="G1327" s="329"/>
      <c r="H1327" s="329"/>
      <c r="I1327" s="329"/>
      <c r="J1327" s="230"/>
    </row>
    <row r="1328" spans="1:10" x14ac:dyDescent="0.2">
      <c r="A1328" s="145"/>
      <c r="B1328" s="1"/>
      <c r="C1328" s="1"/>
      <c r="D1328" s="1"/>
      <c r="E1328" s="1"/>
      <c r="F1328" s="1"/>
      <c r="G1328" s="1"/>
      <c r="H1328" s="1"/>
      <c r="I1328" s="1"/>
      <c r="J1328" s="13"/>
    </row>
    <row r="1329" spans="1:10" x14ac:dyDescent="0.2">
      <c r="A1329" s="281" t="s">
        <v>640</v>
      </c>
      <c r="B1329" s="329"/>
      <c r="C1329" s="329"/>
      <c r="D1329" s="329"/>
      <c r="E1329" s="329"/>
      <c r="F1329" s="329"/>
      <c r="G1329" s="329"/>
      <c r="H1329" s="329"/>
      <c r="I1329" s="329"/>
      <c r="J1329" s="230"/>
    </row>
    <row r="1330" spans="1:10" x14ac:dyDescent="0.2">
      <c r="A1330" s="145"/>
      <c r="B1330" s="1"/>
      <c r="C1330" s="1"/>
      <c r="D1330" s="1"/>
      <c r="E1330" s="1"/>
      <c r="F1330" s="1"/>
      <c r="G1330" s="1"/>
      <c r="H1330" s="1"/>
      <c r="I1330" s="1"/>
      <c r="J1330" s="13"/>
    </row>
    <row r="1331" spans="1:10" x14ac:dyDescent="0.2">
      <c r="A1331" s="281" t="s">
        <v>192</v>
      </c>
      <c r="B1331" s="329"/>
      <c r="C1331" s="329"/>
      <c r="D1331" s="329"/>
      <c r="E1331" s="329"/>
      <c r="F1331" s="329"/>
      <c r="G1331" s="329"/>
      <c r="H1331" s="329"/>
      <c r="I1331" s="329"/>
      <c r="J1331" s="230"/>
    </row>
    <row r="1332" spans="1:10" x14ac:dyDescent="0.2">
      <c r="A1332" s="145"/>
      <c r="B1332" s="1"/>
      <c r="C1332" s="1"/>
      <c r="D1332" s="1"/>
      <c r="E1332" s="1"/>
      <c r="F1332" s="1"/>
      <c r="G1332" s="1"/>
      <c r="H1332" s="1"/>
      <c r="I1332" s="1"/>
      <c r="J1332" s="13"/>
    </row>
    <row r="1333" spans="1:10" x14ac:dyDescent="0.2">
      <c r="A1333" s="281" t="s">
        <v>193</v>
      </c>
      <c r="B1333" s="329"/>
      <c r="C1333" s="329"/>
      <c r="D1333" s="329"/>
      <c r="E1333" s="329"/>
      <c r="F1333" s="329"/>
      <c r="G1333" s="329"/>
      <c r="H1333" s="329"/>
      <c r="I1333" s="329"/>
      <c r="J1333" s="230"/>
    </row>
    <row r="1334" spans="1:10" x14ac:dyDescent="0.2">
      <c r="A1334" s="145"/>
      <c r="B1334" s="1"/>
      <c r="C1334" s="1"/>
      <c r="D1334" s="1"/>
      <c r="E1334" s="1"/>
      <c r="F1334" s="1"/>
      <c r="G1334" s="1"/>
      <c r="H1334" s="1"/>
      <c r="I1334" s="1"/>
      <c r="J1334" s="13"/>
    </row>
    <row r="1335" spans="1:10" x14ac:dyDescent="0.2">
      <c r="A1335" s="281" t="s">
        <v>269</v>
      </c>
      <c r="B1335" s="329"/>
      <c r="C1335" s="329"/>
      <c r="D1335" s="329"/>
      <c r="E1335" s="329"/>
      <c r="F1335" s="329"/>
      <c r="G1335" s="329"/>
      <c r="H1335" s="329"/>
      <c r="I1335" s="329"/>
      <c r="J1335" s="230"/>
    </row>
    <row r="1336" spans="1:10" x14ac:dyDescent="0.2">
      <c r="A1336" s="145"/>
      <c r="B1336" s="1"/>
      <c r="C1336" s="1"/>
      <c r="D1336" s="1"/>
      <c r="E1336" s="1"/>
      <c r="F1336" s="1"/>
      <c r="G1336" s="1"/>
      <c r="H1336" s="1"/>
      <c r="I1336" s="1"/>
      <c r="J1336" s="13"/>
    </row>
    <row r="1337" spans="1:10" x14ac:dyDescent="0.2">
      <c r="A1337" s="281" t="s">
        <v>270</v>
      </c>
      <c r="B1337" s="329"/>
      <c r="C1337" s="329"/>
      <c r="D1337" s="329"/>
      <c r="E1337" s="329"/>
      <c r="F1337" s="329"/>
      <c r="G1337" s="329"/>
      <c r="H1337" s="329"/>
      <c r="I1337" s="329"/>
      <c r="J1337" s="230"/>
    </row>
    <row r="1338" spans="1:10" x14ac:dyDescent="0.2">
      <c r="A1338" s="145"/>
      <c r="B1338" s="1"/>
      <c r="C1338" s="1"/>
      <c r="D1338" s="1"/>
      <c r="E1338" s="1"/>
      <c r="F1338" s="1"/>
      <c r="G1338" s="1"/>
      <c r="H1338" s="1"/>
      <c r="I1338" s="1"/>
      <c r="J1338" s="13"/>
    </row>
    <row r="1339" spans="1:10" x14ac:dyDescent="0.2">
      <c r="A1339" s="281" t="s">
        <v>178</v>
      </c>
      <c r="B1339" s="329"/>
      <c r="C1339" s="329"/>
      <c r="D1339" s="329"/>
      <c r="E1339" s="329"/>
      <c r="F1339" s="329"/>
      <c r="G1339" s="329"/>
      <c r="H1339" s="329"/>
      <c r="I1339" s="329"/>
      <c r="J1339" s="230"/>
    </row>
    <row r="1340" spans="1:10" x14ac:dyDescent="0.2">
      <c r="A1340" s="145"/>
      <c r="B1340" s="1"/>
      <c r="C1340" s="1"/>
      <c r="D1340" s="1"/>
      <c r="E1340" s="1"/>
      <c r="F1340" s="1"/>
      <c r="G1340" s="1"/>
      <c r="H1340" s="1"/>
      <c r="I1340" s="1"/>
      <c r="J1340" s="13"/>
    </row>
    <row r="1341" spans="1:10" x14ac:dyDescent="0.2">
      <c r="A1341" s="281" t="s">
        <v>273</v>
      </c>
      <c r="B1341" s="329"/>
      <c r="C1341" s="329"/>
      <c r="D1341" s="329"/>
      <c r="E1341" s="329"/>
      <c r="F1341" s="329"/>
      <c r="G1341" s="329"/>
      <c r="H1341" s="329"/>
      <c r="I1341" s="329"/>
      <c r="J1341" s="230"/>
    </row>
    <row r="1342" spans="1:10" x14ac:dyDescent="0.2">
      <c r="A1342" s="145"/>
      <c r="B1342" s="1"/>
      <c r="C1342" s="1"/>
      <c r="D1342" s="1"/>
      <c r="E1342" s="1"/>
      <c r="F1342" s="1"/>
      <c r="G1342" s="1"/>
      <c r="H1342" s="1"/>
      <c r="I1342" s="1"/>
      <c r="J1342" s="13"/>
    </row>
    <row r="1343" spans="1:10" x14ac:dyDescent="0.2">
      <c r="A1343" s="281" t="s">
        <v>274</v>
      </c>
      <c r="B1343" s="329"/>
      <c r="C1343" s="329"/>
      <c r="D1343" s="329"/>
      <c r="E1343" s="329"/>
      <c r="F1343" s="329"/>
      <c r="G1343" s="329"/>
      <c r="H1343" s="329"/>
      <c r="I1343" s="329"/>
      <c r="J1343" s="230"/>
    </row>
    <row r="1344" spans="1:10" x14ac:dyDescent="0.2">
      <c r="A1344" s="145"/>
      <c r="B1344" s="1"/>
      <c r="C1344" s="1"/>
      <c r="D1344" s="1"/>
      <c r="E1344" s="1"/>
      <c r="F1344" s="1"/>
      <c r="G1344" s="1"/>
      <c r="H1344" s="1"/>
      <c r="I1344" s="1"/>
      <c r="J1344" s="13"/>
    </row>
    <row r="1345" spans="1:10" x14ac:dyDescent="0.2">
      <c r="A1345" s="281" t="s">
        <v>180</v>
      </c>
      <c r="B1345" s="329"/>
      <c r="C1345" s="329"/>
      <c r="D1345" s="329"/>
      <c r="E1345" s="329"/>
      <c r="F1345" s="329"/>
      <c r="G1345" s="329"/>
      <c r="H1345" s="329"/>
      <c r="I1345" s="329"/>
      <c r="J1345" s="230"/>
    </row>
    <row r="1346" spans="1:10" x14ac:dyDescent="0.2">
      <c r="A1346" s="145">
        <v>40802</v>
      </c>
      <c r="B1346" s="1"/>
      <c r="C1346" s="1" t="s">
        <v>275</v>
      </c>
      <c r="D1346" s="1"/>
      <c r="E1346" s="1"/>
      <c r="F1346" s="1"/>
      <c r="G1346" s="1"/>
      <c r="H1346" s="1"/>
      <c r="I1346" s="1"/>
      <c r="J1346" s="13"/>
    </row>
    <row r="1347" spans="1:10" x14ac:dyDescent="0.2">
      <c r="A1347" s="145"/>
      <c r="B1347" s="1"/>
      <c r="C1347" s="1"/>
      <c r="D1347" s="1"/>
      <c r="E1347" s="1"/>
      <c r="F1347" s="1"/>
      <c r="G1347" s="1"/>
      <c r="H1347" s="1"/>
      <c r="I1347" s="1"/>
      <c r="J1347" s="13"/>
    </row>
    <row r="1348" spans="1:10" x14ac:dyDescent="0.2">
      <c r="A1348" s="145"/>
      <c r="B1348" s="1"/>
      <c r="C1348" s="1"/>
      <c r="D1348" s="1"/>
      <c r="E1348" s="1"/>
      <c r="F1348" s="1"/>
      <c r="G1348" s="1"/>
      <c r="H1348" s="1"/>
      <c r="I1348" s="1"/>
      <c r="J1348" s="13"/>
    </row>
    <row r="1349" spans="1:10" x14ac:dyDescent="0.2">
      <c r="A1349" s="281" t="s">
        <v>276</v>
      </c>
      <c r="B1349" s="329"/>
      <c r="C1349" s="329"/>
      <c r="D1349" s="329"/>
      <c r="E1349" s="329"/>
      <c r="F1349" s="329"/>
      <c r="G1349" s="329"/>
      <c r="H1349" s="329"/>
      <c r="I1349" s="329"/>
      <c r="J1349" s="230"/>
    </row>
    <row r="1350" spans="1:10" x14ac:dyDescent="0.2">
      <c r="A1350" s="145"/>
      <c r="B1350" s="1"/>
      <c r="C1350" s="1"/>
      <c r="D1350" s="1"/>
      <c r="E1350" s="1"/>
      <c r="F1350" s="1"/>
      <c r="G1350" s="1"/>
      <c r="H1350" s="1"/>
      <c r="I1350" s="1"/>
      <c r="J1350" s="13"/>
    </row>
    <row r="1351" spans="1:10" x14ac:dyDescent="0.2">
      <c r="A1351" s="281" t="s">
        <v>235</v>
      </c>
      <c r="B1351" s="329"/>
      <c r="C1351" s="329"/>
      <c r="D1351" s="329"/>
      <c r="E1351" s="329"/>
      <c r="F1351" s="329"/>
      <c r="G1351" s="329"/>
      <c r="H1351" s="329"/>
      <c r="I1351" s="329"/>
      <c r="J1351" s="230"/>
    </row>
    <row r="1353" spans="1:10" x14ac:dyDescent="0.2">
      <c r="A1353" s="145" t="s">
        <v>170</v>
      </c>
      <c r="B1353" s="1"/>
      <c r="C1353" s="1"/>
      <c r="D1353" s="1"/>
      <c r="E1353" s="1"/>
      <c r="F1353" s="1"/>
      <c r="G1353" s="1"/>
      <c r="H1353" s="1"/>
      <c r="I1353" s="1"/>
      <c r="J1353" s="13"/>
    </row>
    <row r="1354" spans="1:10" x14ac:dyDescent="0.2">
      <c r="A1354" s="281" t="s">
        <v>637</v>
      </c>
      <c r="B1354" s="41"/>
      <c r="C1354" s="41"/>
      <c r="D1354" s="41"/>
      <c r="E1354" s="41"/>
      <c r="F1354" s="41"/>
      <c r="G1354" s="41"/>
      <c r="H1354" s="41"/>
      <c r="I1354" s="41"/>
      <c r="J1354" s="33"/>
    </row>
    <row r="1355" spans="1:10" x14ac:dyDescent="0.2">
      <c r="A1355" s="145" t="s">
        <v>170</v>
      </c>
      <c r="B1355" s="20"/>
      <c r="C1355" s="20"/>
      <c r="D1355" s="20"/>
      <c r="E1355" s="20"/>
      <c r="F1355" s="20"/>
      <c r="G1355" s="20"/>
      <c r="H1355" s="20"/>
      <c r="I1355" s="20"/>
      <c r="J1355" s="276"/>
    </row>
    <row r="1356" spans="1:10" x14ac:dyDescent="0.2">
      <c r="A1356" s="281" t="s">
        <v>336</v>
      </c>
      <c r="B1356" s="329"/>
      <c r="C1356" s="329"/>
      <c r="D1356" s="329"/>
      <c r="E1356" s="329"/>
      <c r="F1356" s="329"/>
      <c r="G1356" s="329"/>
      <c r="H1356" s="329"/>
      <c r="I1356" s="329"/>
      <c r="J1356" s="230"/>
    </row>
    <row r="1357" spans="1:10" x14ac:dyDescent="0.2">
      <c r="A1357" s="145" t="s">
        <v>170</v>
      </c>
      <c r="B1357" s="1"/>
      <c r="C1357" s="1"/>
      <c r="D1357" s="1"/>
      <c r="E1357" s="1"/>
      <c r="F1357" s="1"/>
      <c r="G1357" s="1"/>
      <c r="H1357" s="1"/>
      <c r="I1357" s="1"/>
      <c r="J1357" s="13"/>
    </row>
    <row r="1358" spans="1:10" x14ac:dyDescent="0.2">
      <c r="A1358" s="281" t="s">
        <v>261</v>
      </c>
      <c r="B1358" s="329"/>
      <c r="C1358" s="329"/>
      <c r="D1358" s="329"/>
      <c r="E1358" s="329"/>
      <c r="F1358" s="329"/>
      <c r="G1358" s="329"/>
      <c r="H1358" s="329"/>
      <c r="I1358" s="329"/>
      <c r="J1358" s="230"/>
    </row>
    <row r="1359" spans="1:10" x14ac:dyDescent="0.2">
      <c r="A1359" s="145"/>
      <c r="B1359" s="1"/>
      <c r="C1359" s="1"/>
      <c r="D1359" s="1"/>
      <c r="E1359" s="1"/>
      <c r="F1359" s="1"/>
      <c r="G1359" s="1"/>
      <c r="H1359" s="1"/>
      <c r="I1359" s="1"/>
      <c r="J1359" s="13"/>
    </row>
    <row r="1360" spans="1:10" x14ac:dyDescent="0.2">
      <c r="A1360" s="281" t="s">
        <v>299</v>
      </c>
      <c r="B1360" s="41"/>
      <c r="C1360" s="41"/>
      <c r="D1360" s="41"/>
      <c r="E1360" s="41"/>
      <c r="F1360" s="41"/>
      <c r="G1360" s="41"/>
      <c r="H1360" s="41"/>
      <c r="I1360" s="41"/>
      <c r="J1360" s="33"/>
    </row>
    <row r="1361" spans="1:10" x14ac:dyDescent="0.2">
      <c r="A1361" s="145"/>
      <c r="B1361" s="20"/>
      <c r="C1361" s="20"/>
      <c r="D1361" s="20"/>
      <c r="E1361" s="20"/>
      <c r="F1361" s="20"/>
      <c r="G1361" s="20"/>
      <c r="H1361" s="20"/>
      <c r="I1361" s="20"/>
      <c r="J1361" s="276"/>
    </row>
    <row r="1362" spans="1:10" x14ac:dyDescent="0.2">
      <c r="A1362" s="281" t="s">
        <v>304</v>
      </c>
      <c r="B1362" s="329"/>
      <c r="C1362" s="329"/>
      <c r="D1362" s="329"/>
      <c r="E1362" s="329"/>
      <c r="F1362" s="329"/>
      <c r="G1362" s="329"/>
      <c r="H1362" s="329"/>
      <c r="I1362" s="329"/>
      <c r="J1362" s="230"/>
    </row>
    <row r="1363" spans="1:10" x14ac:dyDescent="0.2">
      <c r="A1363" s="145"/>
      <c r="B1363" s="1"/>
      <c r="C1363" s="1"/>
      <c r="D1363" s="1"/>
      <c r="E1363" s="1"/>
      <c r="F1363" s="1"/>
      <c r="G1363" s="1"/>
      <c r="H1363" s="1"/>
      <c r="I1363" s="1"/>
      <c r="J1363" s="13"/>
    </row>
    <row r="1364" spans="1:10" x14ac:dyDescent="0.2">
      <c r="A1364" s="281" t="s">
        <v>193</v>
      </c>
      <c r="B1364" s="329"/>
      <c r="C1364" s="329"/>
      <c r="D1364" s="329"/>
      <c r="E1364" s="329"/>
      <c r="F1364" s="329"/>
      <c r="G1364" s="329"/>
      <c r="H1364" s="329"/>
      <c r="I1364" s="329"/>
      <c r="J1364" s="230"/>
    </row>
    <row r="1365" spans="1:10" x14ac:dyDescent="0.2">
      <c r="A1365" s="145"/>
      <c r="B1365" s="19"/>
      <c r="C1365" s="19"/>
      <c r="D1365" s="19"/>
      <c r="E1365" s="19"/>
      <c r="F1365" s="19"/>
      <c r="G1365" s="19"/>
      <c r="H1365" s="19"/>
      <c r="I1365" s="19"/>
      <c r="J1365" s="275"/>
    </row>
    <row r="1366" spans="1:10" x14ac:dyDescent="0.2">
      <c r="A1366" s="281" t="s">
        <v>305</v>
      </c>
      <c r="B1366" s="42"/>
      <c r="C1366" s="42"/>
      <c r="D1366" s="42"/>
      <c r="E1366" s="42"/>
      <c r="F1366" s="42"/>
      <c r="G1366" s="42"/>
      <c r="H1366" s="42"/>
      <c r="I1366" s="42"/>
      <c r="J1366" s="34"/>
    </row>
    <row r="1367" spans="1:10" x14ac:dyDescent="0.2">
      <c r="A1367" s="145"/>
      <c r="B1367" s="1"/>
      <c r="C1367" s="1"/>
      <c r="D1367" s="1"/>
      <c r="E1367" s="1"/>
      <c r="F1367" s="1"/>
      <c r="G1367" s="1"/>
      <c r="H1367" s="1"/>
      <c r="I1367" s="1"/>
      <c r="J1367" s="13"/>
    </row>
    <row r="1368" spans="1:10" x14ac:dyDescent="0.2">
      <c r="A1368" s="281" t="s">
        <v>308</v>
      </c>
      <c r="B1368" s="329"/>
      <c r="C1368" s="329"/>
      <c r="D1368" s="329"/>
      <c r="E1368" s="329"/>
      <c r="F1368" s="329"/>
      <c r="G1368" s="329"/>
      <c r="H1368" s="329"/>
      <c r="I1368" s="329"/>
      <c r="J1368" s="230"/>
    </row>
    <row r="1369" spans="1:10" x14ac:dyDescent="0.2">
      <c r="A1369" s="145"/>
      <c r="B1369" s="1"/>
      <c r="C1369" s="1"/>
      <c r="D1369" s="1"/>
      <c r="E1369" s="1"/>
      <c r="F1369" s="1"/>
      <c r="G1369" s="1"/>
      <c r="H1369" s="1"/>
      <c r="I1369" s="1"/>
      <c r="J1369" s="13"/>
    </row>
    <row r="1370" spans="1:10" x14ac:dyDescent="0.2">
      <c r="A1370" s="281" t="s">
        <v>178</v>
      </c>
      <c r="B1370" s="329"/>
      <c r="C1370" s="329"/>
      <c r="D1370" s="329"/>
      <c r="E1370" s="329"/>
      <c r="F1370" s="329"/>
      <c r="G1370" s="329"/>
      <c r="H1370" s="329"/>
      <c r="I1370" s="329"/>
      <c r="J1370" s="230"/>
    </row>
    <row r="1371" spans="1:10" x14ac:dyDescent="0.2">
      <c r="A1371" s="145"/>
      <c r="B1371" s="1"/>
      <c r="C1371" s="1"/>
      <c r="D1371" s="1"/>
      <c r="E1371" s="1"/>
      <c r="F1371" s="1"/>
      <c r="G1371" s="1"/>
      <c r="H1371" s="1"/>
      <c r="I1371" s="1"/>
      <c r="J1371" s="13"/>
    </row>
    <row r="1372" spans="1:10" x14ac:dyDescent="0.2">
      <c r="A1372" s="281" t="s">
        <v>273</v>
      </c>
      <c r="B1372" s="329"/>
      <c r="C1372" s="329"/>
      <c r="D1372" s="329"/>
      <c r="E1372" s="329"/>
      <c r="F1372" s="329"/>
      <c r="G1372" s="329"/>
      <c r="H1372" s="329"/>
      <c r="I1372" s="329"/>
      <c r="J1372" s="230"/>
    </row>
    <row r="1373" spans="1:10" x14ac:dyDescent="0.2">
      <c r="A1373" s="145"/>
      <c r="B1373" s="1"/>
      <c r="C1373" s="1"/>
      <c r="D1373" s="1"/>
      <c r="E1373" s="1"/>
      <c r="F1373" s="1"/>
      <c r="G1373" s="1"/>
      <c r="H1373" s="1"/>
      <c r="I1373" s="1"/>
      <c r="J1373" s="13"/>
    </row>
    <row r="1374" spans="1:10" x14ac:dyDescent="0.2">
      <c r="A1374" s="281" t="s">
        <v>274</v>
      </c>
      <c r="B1374" s="329"/>
      <c r="C1374" s="329"/>
      <c r="D1374" s="329"/>
      <c r="E1374" s="329"/>
      <c r="F1374" s="329"/>
      <c r="G1374" s="329"/>
      <c r="H1374" s="329"/>
      <c r="I1374" s="329"/>
      <c r="J1374" s="230"/>
    </row>
    <row r="1375" spans="1:10" x14ac:dyDescent="0.2">
      <c r="A1375" s="145"/>
      <c r="B1375" s="1"/>
      <c r="C1375" s="1"/>
      <c r="D1375" s="1"/>
      <c r="E1375" s="1"/>
      <c r="F1375" s="1"/>
      <c r="G1375" s="1"/>
      <c r="H1375" s="1"/>
      <c r="I1375" s="1"/>
      <c r="J1375" s="13"/>
    </row>
    <row r="1376" spans="1:10" x14ac:dyDescent="0.2">
      <c r="A1376" s="281" t="s">
        <v>180</v>
      </c>
      <c r="B1376" s="41"/>
      <c r="C1376" s="41"/>
      <c r="D1376" s="41"/>
      <c r="E1376" s="41"/>
      <c r="F1376" s="41"/>
      <c r="G1376" s="41"/>
      <c r="H1376" s="41"/>
      <c r="I1376" s="41"/>
      <c r="J1376" s="33"/>
    </row>
    <row r="1377" spans="1:10" x14ac:dyDescent="0.2">
      <c r="A1377" s="145"/>
      <c r="B1377" s="20"/>
      <c r="C1377" s="20"/>
      <c r="D1377" s="20"/>
      <c r="E1377" s="20"/>
      <c r="F1377" s="20"/>
      <c r="G1377" s="20"/>
      <c r="H1377" s="20"/>
      <c r="I1377" s="20"/>
      <c r="J1377" s="276"/>
    </row>
    <row r="1378" spans="1:10" x14ac:dyDescent="0.2">
      <c r="A1378" s="281" t="s">
        <v>315</v>
      </c>
      <c r="B1378" s="329"/>
      <c r="C1378" s="329"/>
      <c r="D1378" s="329"/>
      <c r="E1378" s="329"/>
      <c r="F1378" s="329"/>
      <c r="G1378" s="329"/>
      <c r="H1378" s="329"/>
      <c r="I1378" s="329"/>
      <c r="J1378" s="230"/>
    </row>
    <row r="1379" spans="1:10" x14ac:dyDescent="0.2">
      <c r="A1379" s="145"/>
      <c r="B1379" s="1"/>
      <c r="C1379" s="1"/>
      <c r="D1379" s="1"/>
      <c r="E1379" s="1"/>
      <c r="F1379" s="1"/>
      <c r="G1379" s="1"/>
      <c r="H1379" s="1"/>
      <c r="I1379" s="1"/>
      <c r="J1379" s="13"/>
    </row>
    <row r="1380" spans="1:10" x14ac:dyDescent="0.2">
      <c r="A1380" s="281" t="s">
        <v>276</v>
      </c>
      <c r="B1380" s="41"/>
      <c r="C1380" s="41"/>
      <c r="D1380" s="41"/>
      <c r="E1380" s="41"/>
      <c r="F1380" s="41"/>
      <c r="G1380" s="41"/>
      <c r="H1380" s="41"/>
      <c r="I1380" s="41"/>
      <c r="J1380" s="33"/>
    </row>
    <row r="1381" spans="1:10" x14ac:dyDescent="0.2">
      <c r="A1381" s="145"/>
      <c r="B1381" s="20"/>
      <c r="C1381" s="20"/>
      <c r="D1381" s="20"/>
      <c r="E1381" s="20"/>
      <c r="F1381" s="20"/>
      <c r="G1381" s="20"/>
      <c r="H1381" s="20"/>
      <c r="I1381" s="20"/>
      <c r="J1381" s="276"/>
    </row>
    <row r="1382" spans="1:10" x14ac:dyDescent="0.2">
      <c r="A1382" s="281" t="s">
        <v>235</v>
      </c>
      <c r="B1382" s="329"/>
      <c r="C1382" s="329"/>
      <c r="D1382" s="329"/>
      <c r="E1382" s="329"/>
      <c r="F1382" s="329"/>
      <c r="G1382" s="329"/>
      <c r="H1382" s="329"/>
      <c r="I1382" s="329"/>
      <c r="J1382" s="230"/>
    </row>
    <row r="1383" spans="1:10" x14ac:dyDescent="0.2">
      <c r="A1383" s="295"/>
      <c r="B1383" s="343"/>
      <c r="C1383" s="343"/>
      <c r="D1383" s="343"/>
      <c r="E1383" s="343"/>
      <c r="F1383" s="343"/>
      <c r="G1383" s="343"/>
      <c r="H1383" s="343"/>
      <c r="I1383" s="343"/>
      <c r="J1383" s="433"/>
    </row>
    <row r="1384" spans="1:10" x14ac:dyDescent="0.2">
      <c r="A1384" s="145" t="s">
        <v>170</v>
      </c>
      <c r="B1384" s="1"/>
      <c r="C1384" s="1"/>
      <c r="D1384" s="1"/>
      <c r="E1384" s="1"/>
      <c r="F1384" s="1"/>
      <c r="G1384" s="1"/>
      <c r="H1384" s="1"/>
      <c r="I1384" s="1"/>
      <c r="J1384" s="13"/>
    </row>
    <row r="1385" spans="1:10" x14ac:dyDescent="0.2">
      <c r="A1385" s="281" t="s">
        <v>335</v>
      </c>
      <c r="B1385" s="329"/>
      <c r="C1385" s="329"/>
      <c r="D1385" s="329"/>
      <c r="E1385" s="329"/>
      <c r="F1385" s="329"/>
      <c r="G1385" s="329"/>
      <c r="H1385" s="329"/>
      <c r="I1385" s="329"/>
      <c r="J1385" s="230"/>
    </row>
    <row r="1386" spans="1:10" x14ac:dyDescent="0.2">
      <c r="A1386" s="145" t="s">
        <v>170</v>
      </c>
      <c r="B1386" s="1"/>
      <c r="C1386" s="1"/>
      <c r="D1386" s="1"/>
      <c r="E1386" s="1"/>
      <c r="F1386" s="1"/>
      <c r="G1386" s="1"/>
      <c r="H1386" s="1"/>
      <c r="I1386" s="1"/>
      <c r="J1386" s="13"/>
    </row>
    <row r="1387" spans="1:10" x14ac:dyDescent="0.2">
      <c r="A1387" s="281" t="s">
        <v>336</v>
      </c>
      <c r="B1387" s="329"/>
      <c r="C1387" s="329"/>
      <c r="D1387" s="329"/>
      <c r="E1387" s="329"/>
      <c r="F1387" s="329"/>
      <c r="G1387" s="329"/>
      <c r="H1387" s="329"/>
      <c r="I1387" s="329"/>
      <c r="J1387" s="230"/>
    </row>
    <row r="1388" spans="1:10" x14ac:dyDescent="0.2">
      <c r="A1388" s="145" t="s">
        <v>170</v>
      </c>
      <c r="B1388" s="19"/>
      <c r="C1388" s="19"/>
      <c r="D1388" s="19"/>
      <c r="E1388" s="19"/>
      <c r="F1388" s="19"/>
      <c r="G1388" s="19"/>
      <c r="H1388" s="19"/>
      <c r="I1388" s="19"/>
      <c r="J1388" s="275"/>
    </row>
    <row r="1389" spans="1:10" x14ac:dyDescent="0.2">
      <c r="A1389" s="281" t="s">
        <v>343</v>
      </c>
      <c r="B1389" s="42"/>
      <c r="C1389" s="42"/>
      <c r="D1389" s="42"/>
      <c r="E1389" s="42"/>
      <c r="F1389" s="42"/>
      <c r="G1389" s="42"/>
      <c r="H1389" s="42"/>
      <c r="I1389" s="42"/>
      <c r="J1389" s="34"/>
    </row>
    <row r="1390" spans="1:10" x14ac:dyDescent="0.2">
      <c r="A1390" s="145"/>
      <c r="B1390" s="1"/>
      <c r="C1390" s="1"/>
      <c r="D1390" s="1"/>
      <c r="E1390" s="1"/>
      <c r="F1390" s="1"/>
      <c r="G1390" s="1"/>
      <c r="H1390" s="1"/>
      <c r="I1390" s="1"/>
      <c r="J1390" s="13"/>
    </row>
    <row r="1391" spans="1:10" x14ac:dyDescent="0.2">
      <c r="A1391" s="281" t="s">
        <v>261</v>
      </c>
      <c r="B1391" s="329"/>
      <c r="C1391" s="329"/>
      <c r="D1391" s="329"/>
      <c r="E1391" s="329"/>
      <c r="F1391" s="329"/>
      <c r="G1391" s="329"/>
      <c r="H1391" s="329"/>
      <c r="I1391" s="329"/>
      <c r="J1391" s="230"/>
    </row>
    <row r="1392" spans="1:10" x14ac:dyDescent="0.2">
      <c r="A1392" s="145"/>
      <c r="B1392" s="1"/>
      <c r="C1392" s="1"/>
      <c r="D1392" s="1"/>
      <c r="E1392" s="1"/>
      <c r="F1392" s="1"/>
      <c r="G1392" s="1"/>
      <c r="H1392" s="1"/>
      <c r="I1392" s="1"/>
      <c r="J1392" s="13"/>
    </row>
    <row r="1393" spans="1:10" x14ac:dyDescent="0.2">
      <c r="A1393" s="281" t="s">
        <v>350</v>
      </c>
      <c r="B1393" s="329"/>
      <c r="C1393" s="329"/>
      <c r="D1393" s="329"/>
      <c r="E1393" s="329"/>
      <c r="F1393" s="329"/>
      <c r="G1393" s="329"/>
      <c r="H1393" s="329"/>
      <c r="I1393" s="329"/>
      <c r="J1393" s="230"/>
    </row>
    <row r="1394" spans="1:10" x14ac:dyDescent="0.2">
      <c r="A1394" s="145"/>
      <c r="B1394" s="1"/>
      <c r="C1394" s="1"/>
      <c r="D1394" s="1"/>
      <c r="E1394" s="1"/>
      <c r="F1394" s="1"/>
      <c r="G1394" s="1"/>
      <c r="H1394" s="1"/>
      <c r="I1394" s="1"/>
      <c r="J1394" s="13"/>
    </row>
    <row r="1395" spans="1:10" x14ac:dyDescent="0.2">
      <c r="A1395" s="281" t="s">
        <v>353</v>
      </c>
      <c r="B1395" s="329"/>
      <c r="C1395" s="329"/>
      <c r="D1395" s="329"/>
      <c r="E1395" s="329"/>
      <c r="F1395" s="329"/>
      <c r="G1395" s="329"/>
      <c r="H1395" s="329"/>
      <c r="I1395" s="329"/>
      <c r="J1395" s="230"/>
    </row>
    <row r="1396" spans="1:10" x14ac:dyDescent="0.2">
      <c r="A1396" s="145"/>
      <c r="B1396" s="1"/>
      <c r="C1396" s="1"/>
      <c r="D1396" s="1"/>
      <c r="E1396" s="1"/>
      <c r="F1396" s="1"/>
      <c r="G1396" s="1"/>
      <c r="H1396" s="1"/>
      <c r="I1396" s="1"/>
      <c r="J1396" s="13"/>
    </row>
    <row r="1397" spans="1:10" x14ac:dyDescent="0.2">
      <c r="A1397" s="281" t="s">
        <v>193</v>
      </c>
      <c r="B1397" s="329"/>
      <c r="C1397" s="329"/>
      <c r="D1397" s="329"/>
      <c r="E1397" s="329"/>
      <c r="F1397" s="329"/>
      <c r="G1397" s="329"/>
      <c r="H1397" s="329"/>
      <c r="I1397" s="329"/>
      <c r="J1397" s="230"/>
    </row>
    <row r="1398" spans="1:10" x14ac:dyDescent="0.2">
      <c r="A1398" s="145"/>
      <c r="B1398" s="275"/>
      <c r="C1398" s="19"/>
      <c r="D1398" s="19"/>
      <c r="E1398" s="19"/>
      <c r="F1398" s="275"/>
      <c r="G1398" s="275"/>
      <c r="H1398" s="275"/>
      <c r="I1398" s="275"/>
      <c r="J1398" s="275"/>
    </row>
    <row r="1399" spans="1:10" x14ac:dyDescent="0.2">
      <c r="A1399" s="145"/>
      <c r="B1399" s="20"/>
      <c r="C1399" s="20"/>
      <c r="D1399" s="20"/>
      <c r="E1399" s="20"/>
      <c r="F1399" s="20"/>
      <c r="G1399" s="20"/>
      <c r="H1399" s="20"/>
      <c r="I1399" s="20"/>
      <c r="J1399" s="276"/>
    </row>
    <row r="1400" spans="1:10" x14ac:dyDescent="0.2">
      <c r="A1400" s="281" t="s">
        <v>308</v>
      </c>
      <c r="B1400" s="329"/>
      <c r="C1400" s="329"/>
      <c r="D1400" s="329"/>
      <c r="E1400" s="329"/>
      <c r="F1400" s="329"/>
      <c r="G1400" s="329"/>
      <c r="H1400" s="329"/>
      <c r="I1400" s="329"/>
      <c r="J1400" s="230"/>
    </row>
    <row r="1401" spans="1:10" x14ac:dyDescent="0.2">
      <c r="A1401" s="296"/>
      <c r="B1401" s="156"/>
      <c r="C1401" s="156"/>
      <c r="D1401" s="156"/>
      <c r="E1401" s="156"/>
      <c r="F1401" s="156"/>
      <c r="G1401" s="156"/>
      <c r="H1401" s="156"/>
      <c r="I1401" s="156"/>
      <c r="J1401" s="351"/>
    </row>
    <row r="1402" spans="1:10" x14ac:dyDescent="0.2">
      <c r="A1402" s="281" t="s">
        <v>178</v>
      </c>
      <c r="B1402" s="329"/>
      <c r="C1402" s="329"/>
      <c r="D1402" s="329"/>
      <c r="E1402" s="329"/>
      <c r="F1402" s="329"/>
      <c r="G1402" s="329"/>
      <c r="H1402" s="329"/>
      <c r="I1402" s="329"/>
      <c r="J1402" s="230"/>
    </row>
    <row r="1403" spans="1:10" x14ac:dyDescent="0.2">
      <c r="A1403" s="145"/>
      <c r="B1403" s="1"/>
      <c r="C1403" s="1"/>
      <c r="D1403" s="1"/>
      <c r="E1403" s="1"/>
      <c r="F1403" s="1"/>
      <c r="G1403" s="1"/>
      <c r="H1403" s="1"/>
      <c r="I1403" s="1"/>
      <c r="J1403" s="13"/>
    </row>
    <row r="1404" spans="1:10" x14ac:dyDescent="0.2">
      <c r="A1404" s="281" t="s">
        <v>274</v>
      </c>
      <c r="B1404" s="329"/>
      <c r="C1404" s="329"/>
      <c r="D1404" s="329"/>
      <c r="E1404" s="329"/>
      <c r="F1404" s="329"/>
      <c r="G1404" s="329"/>
      <c r="H1404" s="329"/>
      <c r="I1404" s="329"/>
      <c r="J1404" s="230"/>
    </row>
    <row r="1405" spans="1:10" x14ac:dyDescent="0.2">
      <c r="A1405" s="145"/>
      <c r="B1405" s="1"/>
      <c r="C1405" s="1"/>
      <c r="D1405" s="1"/>
      <c r="E1405" s="1"/>
      <c r="F1405" s="1"/>
      <c r="G1405" s="1"/>
      <c r="H1405" s="1"/>
      <c r="I1405" s="1"/>
      <c r="J1405" s="13"/>
    </row>
    <row r="1406" spans="1:10" x14ac:dyDescent="0.2">
      <c r="A1406" s="281" t="s">
        <v>180</v>
      </c>
      <c r="B1406" s="329"/>
      <c r="C1406" s="329"/>
      <c r="D1406" s="329"/>
      <c r="E1406" s="329"/>
      <c r="F1406" s="329"/>
      <c r="G1406" s="329"/>
      <c r="H1406" s="329"/>
      <c r="I1406" s="329"/>
      <c r="J1406" s="230"/>
    </row>
    <row r="1407" spans="1:10" x14ac:dyDescent="0.2">
      <c r="A1407" s="145"/>
      <c r="B1407" s="1"/>
      <c r="C1407" s="1"/>
      <c r="D1407" s="1"/>
      <c r="E1407" s="1"/>
      <c r="F1407" s="1"/>
      <c r="G1407" s="1"/>
      <c r="H1407" s="1"/>
      <c r="I1407" s="1"/>
      <c r="J1407" s="13"/>
    </row>
    <row r="1408" spans="1:10" x14ac:dyDescent="0.2">
      <c r="A1408" s="281" t="s">
        <v>276</v>
      </c>
      <c r="B1408" s="329"/>
      <c r="C1408" s="329"/>
      <c r="D1408" s="329"/>
      <c r="E1408" s="329"/>
      <c r="F1408" s="329"/>
      <c r="G1408" s="329"/>
      <c r="H1408" s="329"/>
      <c r="I1408" s="329"/>
      <c r="J1408" s="230"/>
    </row>
    <row r="1409" spans="1:11" x14ac:dyDescent="0.2">
      <c r="A1409" s="145"/>
      <c r="B1409" s="1"/>
      <c r="C1409" s="1"/>
      <c r="D1409" s="1"/>
      <c r="E1409" s="1"/>
      <c r="F1409" s="1"/>
      <c r="G1409" s="1"/>
      <c r="H1409" s="1"/>
      <c r="I1409" s="1"/>
      <c r="J1409" s="13"/>
    </row>
    <row r="1410" spans="1:11" x14ac:dyDescent="0.2">
      <c r="A1410" s="281" t="s">
        <v>235</v>
      </c>
      <c r="B1410" s="329"/>
      <c r="C1410" s="329"/>
      <c r="D1410" s="329"/>
      <c r="E1410" s="329"/>
      <c r="F1410" s="329"/>
      <c r="G1410" s="329"/>
      <c r="H1410" s="329"/>
      <c r="I1410" s="329"/>
      <c r="J1410" s="230"/>
    </row>
    <row r="1411" spans="1:11" x14ac:dyDescent="0.2">
      <c r="A1411" s="295"/>
      <c r="B1411" s="343"/>
      <c r="C1411" s="343"/>
      <c r="D1411" s="343"/>
      <c r="E1411" s="343"/>
      <c r="F1411" s="343"/>
      <c r="G1411" s="343"/>
      <c r="H1411" s="343"/>
      <c r="I1411" s="343"/>
      <c r="J1411" s="433"/>
    </row>
    <row r="1412" spans="1:11" x14ac:dyDescent="0.2">
      <c r="A1412" s="68"/>
      <c r="B1412" s="68"/>
      <c r="C1412" s="1"/>
      <c r="D1412" s="1"/>
      <c r="E1412" s="3"/>
      <c r="F1412" s="2"/>
      <c r="G1412" s="2"/>
      <c r="H1412" s="2"/>
      <c r="I1412" s="2"/>
      <c r="J1412" s="2"/>
      <c r="K1412" s="156"/>
    </row>
    <row r="1413" spans="1:11" x14ac:dyDescent="0.2">
      <c r="A1413" s="308"/>
      <c r="B1413" s="308"/>
      <c r="C1413" s="380"/>
      <c r="D1413" s="380"/>
      <c r="E1413" s="380"/>
      <c r="F1413" s="380"/>
      <c r="G1413" s="380"/>
      <c r="H1413" s="380"/>
      <c r="I1413" s="380"/>
      <c r="J1413" s="439"/>
      <c r="K1413" s="462"/>
    </row>
    <row r="1414" spans="1:11" x14ac:dyDescent="0.2">
      <c r="A1414" s="68"/>
      <c r="B1414" s="68"/>
      <c r="C1414" s="1"/>
      <c r="D1414" s="1"/>
      <c r="E1414" s="3"/>
      <c r="F1414" s="2"/>
      <c r="G1414" s="2"/>
      <c r="H1414" s="2"/>
      <c r="I1414" s="2"/>
      <c r="J1414" s="2"/>
      <c r="K1414" s="156"/>
    </row>
    <row r="1415" spans="1:11" x14ac:dyDescent="0.2">
      <c r="A1415" s="308"/>
      <c r="B1415" s="308"/>
      <c r="C1415" s="380"/>
      <c r="D1415" s="380"/>
      <c r="E1415" s="380"/>
      <c r="F1415" s="380"/>
      <c r="G1415" s="380"/>
      <c r="H1415" s="380"/>
      <c r="I1415" s="380"/>
      <c r="J1415" s="439"/>
      <c r="K1415" s="462"/>
    </row>
    <row r="1416" spans="1:11" x14ac:dyDescent="0.2">
      <c r="A1416" s="68"/>
      <c r="B1416" s="68"/>
      <c r="C1416" s="1"/>
      <c r="D1416" s="1"/>
      <c r="E1416" s="3"/>
      <c r="F1416" s="2"/>
      <c r="G1416" s="2"/>
      <c r="H1416" s="2"/>
      <c r="I1416" s="2"/>
      <c r="J1416" s="2"/>
      <c r="K1416" s="156"/>
    </row>
    <row r="1417" spans="1:11" x14ac:dyDescent="0.2">
      <c r="A1417" s="308"/>
      <c r="B1417" s="308"/>
      <c r="C1417" s="380"/>
      <c r="D1417" s="380"/>
      <c r="E1417" s="380"/>
      <c r="F1417" s="380"/>
      <c r="G1417" s="380"/>
      <c r="H1417" s="380"/>
      <c r="I1417" s="380"/>
      <c r="J1417" s="439"/>
      <c r="K1417" s="462"/>
    </row>
    <row r="1418" spans="1:11" x14ac:dyDescent="0.2">
      <c r="A1418" s="68"/>
      <c r="B1418" s="68"/>
      <c r="C1418" s="1"/>
      <c r="D1418" s="1"/>
      <c r="E1418" s="3"/>
      <c r="F1418" s="3"/>
      <c r="G1418" s="3"/>
      <c r="H1418" s="3"/>
      <c r="I1418" s="3"/>
      <c r="J1418" s="2"/>
      <c r="K1418" s="156"/>
    </row>
    <row r="1419" spans="1:11" x14ac:dyDescent="0.2">
      <c r="A1419" s="308"/>
      <c r="B1419" s="308"/>
      <c r="C1419" s="380"/>
      <c r="D1419" s="380"/>
      <c r="E1419" s="380"/>
      <c r="F1419" s="380"/>
      <c r="G1419" s="380"/>
      <c r="H1419" s="380"/>
      <c r="I1419" s="380"/>
      <c r="J1419" s="439"/>
      <c r="K1419" s="462"/>
    </row>
    <row r="1420" spans="1:11" x14ac:dyDescent="0.2">
      <c r="A1420" s="308"/>
      <c r="B1420" s="308"/>
      <c r="C1420" s="380"/>
      <c r="D1420" s="380"/>
      <c r="E1420" s="380"/>
      <c r="F1420" s="380"/>
      <c r="G1420" s="380"/>
      <c r="H1420" s="380"/>
      <c r="I1420" s="380"/>
      <c r="J1420" s="439"/>
      <c r="K1420" s="462"/>
    </row>
    <row r="1421" spans="1:11" x14ac:dyDescent="0.2">
      <c r="A1421" s="68"/>
      <c r="B1421" s="68"/>
      <c r="C1421" s="1"/>
      <c r="D1421" s="1"/>
      <c r="E1421" s="3"/>
      <c r="F1421" s="2"/>
      <c r="G1421" s="2"/>
      <c r="H1421" s="2"/>
      <c r="I1421" s="2"/>
      <c r="J1421" s="2"/>
      <c r="K1421" s="156"/>
    </row>
    <row r="1422" spans="1:11" x14ac:dyDescent="0.2">
      <c r="A1422" s="295"/>
      <c r="B1422" s="343"/>
      <c r="C1422" s="343"/>
      <c r="D1422" s="343"/>
      <c r="E1422" s="343"/>
      <c r="F1422" s="343"/>
      <c r="G1422" s="343"/>
      <c r="H1422" s="343"/>
      <c r="I1422" s="343"/>
      <c r="J1422" s="433"/>
    </row>
    <row r="1423" spans="1:11" x14ac:dyDescent="0.2">
      <c r="A1423" s="289"/>
      <c r="B1423" s="289"/>
      <c r="C1423" s="374"/>
      <c r="D1423" s="374"/>
      <c r="E1423" s="374"/>
      <c r="F1423" s="374"/>
      <c r="G1423" s="374"/>
      <c r="H1423" s="374"/>
      <c r="I1423" s="374"/>
      <c r="J1423" s="429"/>
      <c r="K1423" s="459"/>
    </row>
    <row r="1424" spans="1:11" x14ac:dyDescent="0.2">
      <c r="A1424" s="289"/>
      <c r="B1424" s="289"/>
      <c r="C1424" s="374"/>
      <c r="D1424" s="374"/>
      <c r="E1424" s="374"/>
      <c r="F1424" s="374"/>
      <c r="G1424" s="374"/>
      <c r="H1424" s="374"/>
      <c r="I1424" s="374"/>
      <c r="J1424" s="429"/>
      <c r="K1424" s="459"/>
    </row>
    <row r="1425" spans="1:11" x14ac:dyDescent="0.2">
      <c r="A1425" s="325"/>
      <c r="B1425" s="325"/>
      <c r="C1425" s="545"/>
      <c r="D1425" s="545"/>
      <c r="E1425" s="545"/>
      <c r="F1425" s="545"/>
      <c r="G1425" s="545"/>
      <c r="H1425" s="545"/>
      <c r="I1425" s="545"/>
      <c r="J1425" s="429"/>
      <c r="K1425" s="466"/>
    </row>
    <row r="1426" spans="1:11" x14ac:dyDescent="0.2">
      <c r="A1426" s="289"/>
      <c r="B1426" s="289"/>
      <c r="C1426" s="374"/>
      <c r="D1426" s="374"/>
      <c r="E1426" s="374"/>
      <c r="F1426" s="374"/>
      <c r="G1426" s="374"/>
      <c r="H1426" s="374"/>
      <c r="I1426" s="374"/>
      <c r="J1426" s="429"/>
      <c r="K1426" s="459"/>
    </row>
    <row r="1427" spans="1:11" x14ac:dyDescent="0.2">
      <c r="A1427" s="294"/>
      <c r="B1427" s="294"/>
      <c r="C1427" s="377"/>
      <c r="D1427" s="377"/>
      <c r="E1427" s="377"/>
      <c r="F1427" s="377"/>
      <c r="G1427" s="377"/>
      <c r="H1427" s="377"/>
      <c r="I1427" s="377"/>
      <c r="J1427" s="432"/>
      <c r="K1427" s="460"/>
    </row>
    <row r="1428" spans="1:11" x14ac:dyDescent="0.2">
      <c r="A1428" s="295"/>
      <c r="B1428" s="343"/>
      <c r="C1428" s="343"/>
      <c r="D1428" s="343"/>
      <c r="E1428" s="343"/>
      <c r="F1428" s="343"/>
      <c r="G1428" s="343"/>
      <c r="H1428" s="343"/>
      <c r="I1428" s="343"/>
      <c r="J1428" s="433"/>
    </row>
    <row r="1429" spans="1:11" x14ac:dyDescent="0.2">
      <c r="A1429" s="305"/>
      <c r="B1429" s="305"/>
      <c r="C1429" s="380"/>
      <c r="D1429" s="380"/>
      <c r="E1429" s="380"/>
      <c r="F1429" s="380"/>
      <c r="G1429" s="380"/>
      <c r="H1429" s="380"/>
      <c r="I1429" s="380"/>
      <c r="J1429" s="439"/>
      <c r="K1429" s="462"/>
    </row>
    <row r="1430" spans="1:11" x14ac:dyDescent="0.2">
      <c r="A1430" s="305"/>
      <c r="B1430" s="305"/>
      <c r="C1430" s="380"/>
      <c r="D1430" s="380"/>
      <c r="E1430" s="380"/>
      <c r="F1430" s="380"/>
      <c r="G1430" s="380"/>
      <c r="H1430" s="380"/>
      <c r="I1430" s="380"/>
      <c r="J1430" s="439"/>
      <c r="K1430" s="462"/>
    </row>
    <row r="1431" spans="1:11" x14ac:dyDescent="0.2">
      <c r="A1431" s="305"/>
      <c r="B1431" s="305"/>
      <c r="C1431" s="380"/>
      <c r="D1431" s="380"/>
      <c r="E1431" s="380"/>
      <c r="F1431" s="380"/>
      <c r="G1431" s="380"/>
      <c r="H1431" s="380"/>
      <c r="I1431" s="380"/>
      <c r="J1431" s="439"/>
      <c r="K1431" s="462"/>
    </row>
    <row r="1432" spans="1:11" x14ac:dyDescent="0.2">
      <c r="A1432" s="305"/>
      <c r="B1432" s="305"/>
      <c r="C1432" s="380"/>
      <c r="D1432" s="380"/>
      <c r="E1432" s="380"/>
      <c r="F1432" s="380"/>
      <c r="G1432" s="380"/>
      <c r="H1432" s="380"/>
      <c r="I1432" s="380"/>
      <c r="J1432" s="439"/>
      <c r="K1432" s="462"/>
    </row>
    <row r="1433" spans="1:11" x14ac:dyDescent="0.2">
      <c r="A1433" s="310"/>
      <c r="B1433" s="310"/>
      <c r="C1433" s="384"/>
      <c r="D1433" s="384"/>
      <c r="E1433" s="384"/>
      <c r="F1433" s="384"/>
      <c r="G1433" s="384"/>
      <c r="H1433" s="384"/>
      <c r="I1433" s="384"/>
      <c r="J1433" s="439"/>
      <c r="K1433" s="464"/>
    </row>
    <row r="1434" spans="1:11" x14ac:dyDescent="0.2">
      <c r="A1434" s="295"/>
      <c r="B1434" s="343"/>
      <c r="C1434" s="343"/>
      <c r="D1434" s="343"/>
      <c r="E1434" s="343"/>
      <c r="F1434" s="343"/>
      <c r="G1434" s="343"/>
      <c r="H1434" s="343"/>
      <c r="I1434" s="343"/>
      <c r="J1434" s="433"/>
    </row>
    <row r="1435" spans="1:11" x14ac:dyDescent="0.2">
      <c r="A1435" s="295"/>
      <c r="B1435" s="343"/>
      <c r="C1435" s="343"/>
      <c r="D1435" s="343"/>
      <c r="E1435" s="343"/>
      <c r="F1435" s="343"/>
      <c r="G1435" s="343"/>
      <c r="H1435" s="343"/>
      <c r="I1435" s="343"/>
      <c r="J1435" s="433"/>
    </row>
    <row r="1436" spans="1:11" x14ac:dyDescent="0.2">
      <c r="A1436" s="295"/>
      <c r="B1436" s="343"/>
      <c r="C1436" s="343"/>
      <c r="D1436" s="343"/>
      <c r="E1436" s="343"/>
      <c r="F1436" s="343"/>
      <c r="G1436" s="343"/>
      <c r="H1436" s="343"/>
      <c r="I1436" s="343"/>
      <c r="J1436" s="433"/>
    </row>
    <row r="1437" spans="1:11" x14ac:dyDescent="0.2">
      <c r="A1437" s="295"/>
      <c r="B1437" s="343"/>
      <c r="C1437" s="343"/>
      <c r="D1437" s="343"/>
      <c r="E1437" s="343"/>
      <c r="F1437" s="343"/>
      <c r="G1437" s="343"/>
      <c r="H1437" s="343"/>
      <c r="I1437" s="343"/>
      <c r="J1437" s="433"/>
    </row>
    <row r="1438" spans="1:11" x14ac:dyDescent="0.2">
      <c r="A1438" s="145">
        <v>37529</v>
      </c>
      <c r="B1438" s="145"/>
      <c r="C1438" s="1"/>
      <c r="D1438" s="1"/>
      <c r="E1438" s="1"/>
      <c r="F1438" s="49"/>
      <c r="G1438" s="1"/>
      <c r="H1438" s="1"/>
      <c r="I1438" s="1"/>
      <c r="J1438" s="13"/>
    </row>
    <row r="1439" spans="1:11" x14ac:dyDescent="0.2">
      <c r="A1439" s="145">
        <v>37531</v>
      </c>
      <c r="B1439" s="145"/>
      <c r="C1439" s="1"/>
      <c r="D1439" s="1"/>
      <c r="E1439" s="1"/>
      <c r="F1439" s="49"/>
      <c r="G1439" s="1"/>
      <c r="H1439" s="1"/>
      <c r="I1439" s="1"/>
      <c r="J1439" s="13"/>
    </row>
    <row r="1440" spans="1:11" x14ac:dyDescent="0.2">
      <c r="A1440" s="296">
        <v>37531</v>
      </c>
      <c r="B1440" s="296"/>
      <c r="C1440" s="156"/>
      <c r="D1440" s="156"/>
      <c r="E1440" s="156"/>
      <c r="F1440" s="406"/>
      <c r="G1440" s="156"/>
      <c r="H1440" s="156"/>
      <c r="I1440" s="156"/>
      <c r="J1440" s="351"/>
    </row>
    <row r="1441" spans="1:10" x14ac:dyDescent="0.2">
      <c r="A1441" s="249">
        <v>37532</v>
      </c>
      <c r="B1441" s="249"/>
      <c r="C1441" s="378"/>
      <c r="D1441" s="378"/>
      <c r="E1441" s="378"/>
      <c r="F1441" s="403"/>
      <c r="G1441" s="419"/>
      <c r="H1441" s="419"/>
      <c r="I1441" s="419"/>
      <c r="J1441" s="434"/>
    </row>
    <row r="1442" spans="1:10" x14ac:dyDescent="0.2">
      <c r="A1442" s="249">
        <v>37533</v>
      </c>
      <c r="B1442" s="249"/>
      <c r="C1442" s="378"/>
      <c r="D1442" s="378"/>
      <c r="E1442" s="378"/>
      <c r="F1442" s="403"/>
      <c r="G1442" s="378"/>
      <c r="H1442" s="378"/>
      <c r="I1442" s="378"/>
      <c r="J1442" s="434"/>
    </row>
    <row r="1443" spans="1:10" x14ac:dyDescent="0.2">
      <c r="A1443" s="249">
        <v>37533</v>
      </c>
      <c r="B1443" s="249"/>
      <c r="C1443" s="378"/>
      <c r="D1443" s="378"/>
      <c r="E1443" s="378"/>
      <c r="F1443" s="403"/>
      <c r="G1443" s="378"/>
      <c r="H1443" s="378"/>
      <c r="I1443" s="378"/>
      <c r="J1443" s="434"/>
    </row>
    <row r="1444" spans="1:10" x14ac:dyDescent="0.2">
      <c r="A1444" s="249">
        <v>37534</v>
      </c>
      <c r="B1444" s="249"/>
      <c r="C1444" s="378"/>
      <c r="D1444" s="378"/>
      <c r="E1444" s="378"/>
      <c r="F1444" s="403"/>
      <c r="G1444" s="378"/>
      <c r="H1444" s="378"/>
      <c r="I1444" s="378"/>
      <c r="J1444" s="434"/>
    </row>
    <row r="1445" spans="1:10" x14ac:dyDescent="0.2">
      <c r="A1445" s="298"/>
      <c r="B1445" s="250"/>
      <c r="C1445" s="250"/>
      <c r="D1445" s="250"/>
      <c r="E1445" s="250"/>
      <c r="F1445" s="250"/>
      <c r="G1445" s="250"/>
      <c r="H1445" s="250"/>
      <c r="I1445" s="250"/>
      <c r="J1445" s="278"/>
    </row>
    <row r="1446" spans="1:10" x14ac:dyDescent="0.2">
      <c r="A1446" s="249">
        <v>37165</v>
      </c>
      <c r="B1446" s="249"/>
      <c r="C1446" s="378" t="s">
        <v>682</v>
      </c>
      <c r="D1446" s="378"/>
      <c r="E1446" s="378"/>
      <c r="F1446" s="403"/>
      <c r="G1446" s="378"/>
      <c r="H1446" s="378"/>
      <c r="I1446" s="378"/>
      <c r="J1446" s="434"/>
    </row>
    <row r="1447" spans="1:10" x14ac:dyDescent="0.2">
      <c r="A1447" s="249">
        <v>37165</v>
      </c>
      <c r="B1447" s="249"/>
      <c r="C1447" s="378" t="s">
        <v>684</v>
      </c>
      <c r="D1447" s="378"/>
      <c r="E1447" s="378"/>
      <c r="F1447" s="403"/>
      <c r="G1447" s="378"/>
      <c r="H1447" s="378"/>
      <c r="I1447" s="378"/>
      <c r="J1447" s="434"/>
    </row>
    <row r="1448" spans="1:10" x14ac:dyDescent="0.2">
      <c r="A1448" s="249">
        <v>37166</v>
      </c>
      <c r="B1448" s="249"/>
      <c r="C1448" s="378" t="s">
        <v>682</v>
      </c>
      <c r="D1448" s="378"/>
      <c r="E1448" s="378"/>
      <c r="F1448" s="403"/>
      <c r="G1448" s="378"/>
      <c r="H1448" s="378"/>
      <c r="I1448" s="378"/>
      <c r="J1448" s="434"/>
    </row>
    <row r="1449" spans="1:10" x14ac:dyDescent="0.2">
      <c r="A1449" s="249"/>
      <c r="B1449" s="249"/>
      <c r="C1449" s="378"/>
      <c r="D1449" s="378"/>
      <c r="E1449" s="378"/>
      <c r="F1449" s="403" t="s">
        <v>686</v>
      </c>
      <c r="G1449" s="378"/>
      <c r="H1449" s="378"/>
      <c r="I1449" s="378"/>
      <c r="J1449" s="434"/>
    </row>
    <row r="1450" spans="1:10" x14ac:dyDescent="0.2">
      <c r="A1450" s="249">
        <v>37167</v>
      </c>
      <c r="B1450" s="249"/>
      <c r="C1450" s="378" t="s">
        <v>682</v>
      </c>
      <c r="D1450" s="378"/>
      <c r="E1450" s="378"/>
      <c r="F1450" s="403"/>
      <c r="G1450" s="378"/>
      <c r="H1450" s="378"/>
      <c r="I1450" s="378"/>
      <c r="J1450" s="434"/>
    </row>
    <row r="1451" spans="1:10" x14ac:dyDescent="0.2">
      <c r="A1451" s="249"/>
      <c r="B1451" s="249"/>
      <c r="C1451" s="378"/>
      <c r="D1451" s="378"/>
      <c r="E1451" s="378"/>
      <c r="F1451" s="403" t="s">
        <v>686</v>
      </c>
      <c r="G1451" s="378"/>
      <c r="H1451" s="378"/>
      <c r="I1451" s="378"/>
      <c r="J1451" s="434"/>
    </row>
    <row r="1452" spans="1:10" x14ac:dyDescent="0.2">
      <c r="A1452" s="249">
        <v>37168</v>
      </c>
      <c r="B1452" s="249"/>
      <c r="C1452" s="378" t="s">
        <v>682</v>
      </c>
      <c r="D1452" s="378"/>
      <c r="E1452" s="378"/>
      <c r="F1452" s="403"/>
      <c r="G1452" s="378"/>
      <c r="H1452" s="378"/>
      <c r="I1452" s="378"/>
      <c r="J1452" s="434"/>
    </row>
    <row r="1453" spans="1:10" x14ac:dyDescent="0.2">
      <c r="A1453" s="249"/>
      <c r="B1453" s="249"/>
      <c r="C1453" s="378"/>
      <c r="D1453" s="378"/>
      <c r="E1453" s="378"/>
      <c r="F1453" s="403" t="s">
        <v>686</v>
      </c>
      <c r="G1453" s="378"/>
      <c r="H1453" s="378"/>
      <c r="I1453" s="378"/>
      <c r="J1453" s="434"/>
    </row>
    <row r="1454" spans="1:10" x14ac:dyDescent="0.2">
      <c r="A1454" s="249">
        <v>37169</v>
      </c>
      <c r="B1454" s="249"/>
      <c r="C1454" s="378" t="s">
        <v>682</v>
      </c>
      <c r="D1454" s="378"/>
      <c r="E1454" s="378"/>
      <c r="F1454" s="403"/>
      <c r="G1454" s="378"/>
      <c r="H1454" s="378"/>
      <c r="I1454" s="378"/>
      <c r="J1454" s="434"/>
    </row>
    <row r="1455" spans="1:10" x14ac:dyDescent="0.2">
      <c r="A1455" s="249"/>
      <c r="B1455" s="249"/>
      <c r="C1455" s="378"/>
      <c r="D1455" s="378"/>
      <c r="E1455" s="378"/>
      <c r="F1455" s="403" t="s">
        <v>686</v>
      </c>
      <c r="G1455" s="378"/>
      <c r="H1455" s="378"/>
      <c r="I1455" s="378"/>
      <c r="J1455" s="434"/>
    </row>
    <row r="1456" spans="1:10" x14ac:dyDescent="0.2">
      <c r="A1456" s="250"/>
      <c r="B1456" s="250"/>
      <c r="C1456" s="250"/>
      <c r="D1456" s="250"/>
      <c r="E1456" s="250"/>
      <c r="F1456" s="250"/>
      <c r="G1456" s="250"/>
      <c r="H1456" s="250"/>
      <c r="I1456" s="250"/>
      <c r="J1456" s="250"/>
    </row>
    <row r="1457" spans="1:10" x14ac:dyDescent="0.2">
      <c r="A1457" s="249"/>
      <c r="B1457" s="250"/>
      <c r="C1457" s="251"/>
      <c r="D1457" s="250"/>
      <c r="E1457" s="250"/>
      <c r="F1457" s="250"/>
      <c r="G1457" s="250"/>
      <c r="H1457" s="252"/>
      <c r="I1457" s="250"/>
      <c r="J1457" s="278"/>
    </row>
    <row r="1458" spans="1:10" x14ac:dyDescent="0.2">
      <c r="A1458" s="249"/>
      <c r="B1458" s="250"/>
      <c r="C1458" s="250"/>
      <c r="D1458" s="250"/>
      <c r="E1458" s="250"/>
      <c r="F1458" s="250"/>
      <c r="G1458" s="250"/>
      <c r="H1458" s="250"/>
      <c r="I1458" s="250"/>
      <c r="J1458" s="278"/>
    </row>
    <row r="1459" spans="1:10" x14ac:dyDescent="0.2">
      <c r="A1459" s="249"/>
      <c r="B1459" s="250"/>
      <c r="C1459" s="250"/>
      <c r="D1459" s="250"/>
      <c r="E1459" s="250"/>
      <c r="F1459" s="250"/>
      <c r="G1459" s="250"/>
      <c r="H1459" s="250"/>
      <c r="I1459" s="250"/>
      <c r="J1459" s="278"/>
    </row>
  </sheetData>
  <sortState ref="A1:K1459">
    <sortCondition ref="J1:J1459"/>
  </sortState>
  <hyperlinks>
    <hyperlink ref="J632" r:id="rId1" location="Sean Costin" display="http://www.recumbents.com/wisil/whpsc2002/resultssaturday.htm - Sean Costin"/>
  </hyperlinks>
  <pageMargins left="0.7" right="0.7" top="0.75" bottom="0.75" header="0.3" footer="0.3"/>
  <pageSetup scale="10" orientation="portrait" verticalDpi="0" r:id="rId2"/>
  <headerFooter>
    <oddFooter>&amp;L&amp;P - &amp;N&amp;C&amp;D - &amp;T&amp;R&amp;Z&amp;F
&amp;A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59"/>
  <sheetViews>
    <sheetView topLeftCell="A1210" workbookViewId="0">
      <selection activeCell="B23" sqref="B23"/>
    </sheetView>
  </sheetViews>
  <sheetFormatPr defaultRowHeight="12.75" x14ac:dyDescent="0.2"/>
  <cols>
    <col min="1" max="1" width="12.140625" style="60" customWidth="1"/>
    <col min="2" max="2" width="9.140625" style="46"/>
    <col min="3" max="3" width="22.5703125" style="46" customWidth="1"/>
    <col min="4" max="4" width="20.85546875" style="46" customWidth="1"/>
    <col min="5" max="5" width="15.28515625" style="46" customWidth="1"/>
    <col min="6" max="9" width="9.140625" style="46"/>
    <col min="10" max="10" width="9.140625" style="271"/>
    <col min="11" max="11" width="24.85546875" style="46" customWidth="1"/>
    <col min="12" max="16384" width="9.140625" style="46"/>
  </cols>
  <sheetData>
    <row r="1" spans="1:10" x14ac:dyDescent="0.2">
      <c r="A1" s="96" t="s">
        <v>0</v>
      </c>
      <c r="B1" s="10" t="s">
        <v>160</v>
      </c>
      <c r="C1" s="36" t="s">
        <v>1</v>
      </c>
      <c r="D1" s="36" t="s">
        <v>2</v>
      </c>
      <c r="E1" s="10" t="s">
        <v>3</v>
      </c>
      <c r="F1" s="10" t="s">
        <v>5</v>
      </c>
      <c r="G1" s="10" t="s">
        <v>7</v>
      </c>
      <c r="H1" s="10" t="s">
        <v>9</v>
      </c>
      <c r="I1" s="10" t="s">
        <v>10</v>
      </c>
      <c r="J1" s="10" t="s">
        <v>12</v>
      </c>
    </row>
    <row r="2" spans="1:10" x14ac:dyDescent="0.2">
      <c r="A2" s="97"/>
      <c r="B2" s="11" t="s">
        <v>161</v>
      </c>
      <c r="C2" s="38"/>
      <c r="D2" s="38"/>
      <c r="E2" s="11" t="s">
        <v>4</v>
      </c>
      <c r="F2" s="11" t="s">
        <v>6</v>
      </c>
      <c r="G2" s="11" t="s">
        <v>8</v>
      </c>
      <c r="H2" s="11" t="s">
        <v>8</v>
      </c>
      <c r="I2" s="11" t="s">
        <v>11</v>
      </c>
      <c r="J2" s="11" t="s">
        <v>13</v>
      </c>
    </row>
    <row r="3" spans="1:10" ht="13.5" thickBot="1" x14ac:dyDescent="0.25">
      <c r="A3" s="98"/>
      <c r="B3" s="99"/>
      <c r="C3" s="99"/>
      <c r="D3" s="99"/>
      <c r="E3" s="99"/>
      <c r="F3" s="99"/>
      <c r="G3" s="99"/>
      <c r="H3" s="99"/>
      <c r="I3" s="99"/>
      <c r="J3" s="253"/>
    </row>
    <row r="4" spans="1:10" ht="13.5" thickBot="1" x14ac:dyDescent="0.25">
      <c r="A4" s="101" t="s">
        <v>629</v>
      </c>
      <c r="B4" s="102"/>
      <c r="C4" s="102"/>
      <c r="D4" s="102"/>
      <c r="E4" s="102"/>
      <c r="F4" s="102"/>
      <c r="G4" s="102"/>
      <c r="H4" s="102"/>
      <c r="I4" s="102"/>
      <c r="J4" s="254"/>
    </row>
    <row r="5" spans="1:10" x14ac:dyDescent="0.2">
      <c r="A5" s="104">
        <v>41890</v>
      </c>
      <c r="B5" s="105">
        <v>0.34513888888888888</v>
      </c>
      <c r="C5" s="1" t="s">
        <v>14</v>
      </c>
      <c r="D5" s="1" t="s">
        <v>15</v>
      </c>
      <c r="E5" s="106" t="s">
        <v>16</v>
      </c>
      <c r="F5" s="106">
        <v>9.6039999999999992</v>
      </c>
      <c r="G5" s="13">
        <v>46.58</v>
      </c>
      <c r="H5" s="13">
        <v>74.97</v>
      </c>
      <c r="I5" s="13">
        <v>129</v>
      </c>
      <c r="J5" s="13" t="s">
        <v>17</v>
      </c>
    </row>
    <row r="6" spans="1:10" x14ac:dyDescent="0.2">
      <c r="A6" s="104">
        <v>41890</v>
      </c>
      <c r="B6" s="105">
        <v>0.3430555555555555</v>
      </c>
      <c r="C6" s="1" t="s">
        <v>18</v>
      </c>
      <c r="D6" s="1" t="s">
        <v>19</v>
      </c>
      <c r="E6" s="106" t="s">
        <v>20</v>
      </c>
      <c r="F6" s="106">
        <v>6.8049999999999997</v>
      </c>
      <c r="G6" s="13">
        <v>65.739999999999995</v>
      </c>
      <c r="H6" s="13">
        <v>105.8</v>
      </c>
      <c r="I6" s="13">
        <v>58</v>
      </c>
      <c r="J6" s="13" t="s">
        <v>17</v>
      </c>
    </row>
    <row r="7" spans="1:10" x14ac:dyDescent="0.2">
      <c r="A7" s="104">
        <v>41890</v>
      </c>
      <c r="B7" s="105">
        <v>0.34791666666666665</v>
      </c>
      <c r="C7" s="1" t="s">
        <v>21</v>
      </c>
      <c r="D7" s="1" t="s">
        <v>22</v>
      </c>
      <c r="E7" s="106" t="s">
        <v>23</v>
      </c>
      <c r="F7" s="106">
        <v>7.1740000000000004</v>
      </c>
      <c r="G7" s="13">
        <v>62.36</v>
      </c>
      <c r="H7" s="13">
        <v>100.36</v>
      </c>
      <c r="I7" s="13">
        <v>229</v>
      </c>
      <c r="J7" s="13" t="s">
        <v>17</v>
      </c>
    </row>
    <row r="8" spans="1:10" x14ac:dyDescent="0.2">
      <c r="A8" s="104">
        <v>41890</v>
      </c>
      <c r="B8" s="105">
        <v>0.34652777777777777</v>
      </c>
      <c r="C8" s="1" t="s">
        <v>24</v>
      </c>
      <c r="D8" s="1" t="s">
        <v>25</v>
      </c>
      <c r="E8" s="106" t="s">
        <v>26</v>
      </c>
      <c r="F8" s="106">
        <v>7.2</v>
      </c>
      <c r="G8" s="13">
        <v>62.14</v>
      </c>
      <c r="H8" s="13">
        <v>100</v>
      </c>
      <c r="I8" s="13">
        <v>43</v>
      </c>
      <c r="J8" s="13" t="s">
        <v>17</v>
      </c>
    </row>
    <row r="9" spans="1:10" x14ac:dyDescent="0.2">
      <c r="A9" s="104">
        <v>41890</v>
      </c>
      <c r="B9" s="105">
        <v>0.36527777777777781</v>
      </c>
      <c r="C9" s="1" t="s">
        <v>27</v>
      </c>
      <c r="D9" s="1" t="s">
        <v>28</v>
      </c>
      <c r="E9" s="106" t="s">
        <v>20</v>
      </c>
      <c r="F9" s="106">
        <v>8.1120000000000001</v>
      </c>
      <c r="G9" s="13">
        <v>55.15</v>
      </c>
      <c r="H9" s="13">
        <v>88.76</v>
      </c>
      <c r="I9" s="13">
        <v>115</v>
      </c>
      <c r="J9" s="13" t="s">
        <v>17</v>
      </c>
    </row>
    <row r="10" spans="1:10" x14ac:dyDescent="0.2">
      <c r="A10" s="104">
        <v>41890</v>
      </c>
      <c r="B10" s="13" t="s">
        <v>162</v>
      </c>
      <c r="C10" s="1" t="s">
        <v>163</v>
      </c>
      <c r="D10" s="1" t="s">
        <v>164</v>
      </c>
      <c r="E10" s="13" t="s">
        <v>26</v>
      </c>
      <c r="F10" s="13" t="s">
        <v>165</v>
      </c>
      <c r="G10" s="13" t="s">
        <v>165</v>
      </c>
      <c r="H10" s="13" t="s">
        <v>165</v>
      </c>
      <c r="I10" s="13" t="s">
        <v>165</v>
      </c>
      <c r="J10" s="13" t="s">
        <v>165</v>
      </c>
    </row>
    <row r="11" spans="1:10" x14ac:dyDescent="0.2">
      <c r="A11" s="104">
        <v>41890</v>
      </c>
      <c r="B11" s="105">
        <v>0.38541666666666669</v>
      </c>
      <c r="C11" s="1" t="s">
        <v>29</v>
      </c>
      <c r="D11" s="1" t="s">
        <v>166</v>
      </c>
      <c r="E11" s="106" t="s">
        <v>16</v>
      </c>
      <c r="F11" s="106">
        <v>11.417999999999999</v>
      </c>
      <c r="G11" s="13">
        <v>39.18</v>
      </c>
      <c r="H11" s="13">
        <v>63.06</v>
      </c>
      <c r="I11" s="13">
        <v>394</v>
      </c>
      <c r="J11" s="13" t="s">
        <v>167</v>
      </c>
    </row>
    <row r="12" spans="1:10" x14ac:dyDescent="0.2">
      <c r="A12" s="104">
        <v>41890</v>
      </c>
      <c r="B12" s="105">
        <v>0.38194444444444442</v>
      </c>
      <c r="C12" s="1" t="s">
        <v>30</v>
      </c>
      <c r="D12" s="1" t="s">
        <v>31</v>
      </c>
      <c r="E12" s="106" t="s">
        <v>32</v>
      </c>
      <c r="F12" s="106">
        <v>7.7149999999999999</v>
      </c>
      <c r="G12" s="13">
        <v>57.99</v>
      </c>
      <c r="H12" s="13">
        <v>93.32</v>
      </c>
      <c r="I12" s="13">
        <v>533</v>
      </c>
      <c r="J12" s="13" t="s">
        <v>167</v>
      </c>
    </row>
    <row r="13" spans="1:10" x14ac:dyDescent="0.2">
      <c r="A13" s="104">
        <v>41890</v>
      </c>
      <c r="B13" s="1" t="s">
        <v>165</v>
      </c>
      <c r="C13" s="1" t="s">
        <v>33</v>
      </c>
      <c r="D13" s="1" t="s">
        <v>25</v>
      </c>
      <c r="E13" s="106" t="s">
        <v>26</v>
      </c>
      <c r="F13" s="106">
        <v>8.8140000000000001</v>
      </c>
      <c r="G13" s="13">
        <v>50.76</v>
      </c>
      <c r="H13" s="13">
        <v>81.69</v>
      </c>
      <c r="I13" s="13">
        <v>734</v>
      </c>
      <c r="J13" s="13" t="s">
        <v>167</v>
      </c>
    </row>
    <row r="14" spans="1:10" x14ac:dyDescent="0.2">
      <c r="A14" s="104">
        <v>41890</v>
      </c>
      <c r="B14" s="13" t="s">
        <v>162</v>
      </c>
      <c r="C14" s="1" t="s">
        <v>34</v>
      </c>
      <c r="D14" s="1" t="s">
        <v>35</v>
      </c>
      <c r="E14" s="13" t="s">
        <v>20</v>
      </c>
      <c r="F14" s="13" t="s">
        <v>165</v>
      </c>
      <c r="G14" s="13" t="s">
        <v>165</v>
      </c>
      <c r="H14" s="13" t="s">
        <v>165</v>
      </c>
      <c r="I14" s="13" t="s">
        <v>165</v>
      </c>
      <c r="J14" s="13" t="s">
        <v>165</v>
      </c>
    </row>
    <row r="15" spans="1:10" x14ac:dyDescent="0.2">
      <c r="A15" s="104">
        <v>41890</v>
      </c>
      <c r="B15" s="105">
        <v>0.41319444444444442</v>
      </c>
      <c r="C15" s="1" t="s">
        <v>36</v>
      </c>
      <c r="D15" s="1" t="s">
        <v>166</v>
      </c>
      <c r="E15" s="106" t="s">
        <v>16</v>
      </c>
      <c r="F15" s="106">
        <v>9.8789999999999996</v>
      </c>
      <c r="G15" s="13">
        <v>45.29</v>
      </c>
      <c r="H15" s="13">
        <v>72.88</v>
      </c>
      <c r="I15" s="13">
        <v>377</v>
      </c>
      <c r="J15" s="13" t="s">
        <v>167</v>
      </c>
    </row>
    <row r="16" spans="1:10" x14ac:dyDescent="0.2">
      <c r="A16" s="104">
        <v>41890</v>
      </c>
      <c r="B16" s="105">
        <v>0.4152777777777778</v>
      </c>
      <c r="C16" s="1" t="s">
        <v>37</v>
      </c>
      <c r="D16" s="1" t="s">
        <v>38</v>
      </c>
      <c r="E16" s="106" t="s">
        <v>20</v>
      </c>
      <c r="F16" s="106">
        <v>7.4660000000000002</v>
      </c>
      <c r="G16" s="13">
        <v>59.92</v>
      </c>
      <c r="H16" s="13">
        <v>96.44</v>
      </c>
      <c r="I16" s="13">
        <v>213</v>
      </c>
      <c r="J16" s="13" t="s">
        <v>17</v>
      </c>
    </row>
    <row r="17" spans="1:10" x14ac:dyDescent="0.2">
      <c r="A17" s="104">
        <v>41891</v>
      </c>
      <c r="B17" s="1" t="s">
        <v>165</v>
      </c>
      <c r="C17" s="1" t="s">
        <v>39</v>
      </c>
      <c r="D17" s="1" t="s">
        <v>40</v>
      </c>
      <c r="E17" s="106" t="s">
        <v>41</v>
      </c>
      <c r="F17" s="106">
        <v>7.33</v>
      </c>
      <c r="G17" s="13">
        <v>61.04</v>
      </c>
      <c r="H17" s="13">
        <v>98.23</v>
      </c>
      <c r="I17" s="13">
        <v>284</v>
      </c>
      <c r="J17" s="13" t="s">
        <v>17</v>
      </c>
    </row>
    <row r="18" spans="1:10" x14ac:dyDescent="0.2">
      <c r="A18" s="104">
        <v>41890</v>
      </c>
      <c r="B18" s="13" t="s">
        <v>162</v>
      </c>
      <c r="C18" s="1" t="s">
        <v>42</v>
      </c>
      <c r="D18" s="1" t="s">
        <v>43</v>
      </c>
      <c r="E18" s="13" t="s">
        <v>44</v>
      </c>
      <c r="F18" s="13" t="s">
        <v>165</v>
      </c>
      <c r="G18" s="13" t="s">
        <v>165</v>
      </c>
      <c r="H18" s="13" t="s">
        <v>165</v>
      </c>
      <c r="I18" s="13" t="s">
        <v>165</v>
      </c>
      <c r="J18" s="13" t="s">
        <v>165</v>
      </c>
    </row>
    <row r="19" spans="1:10" x14ac:dyDescent="0.2">
      <c r="A19" s="107" t="s">
        <v>168</v>
      </c>
      <c r="B19" s="108"/>
      <c r="C19" s="108"/>
      <c r="D19" s="109"/>
      <c r="E19" s="1"/>
      <c r="F19" s="1"/>
      <c r="G19" s="13">
        <v>14</v>
      </c>
      <c r="H19" s="110" t="s">
        <v>169</v>
      </c>
      <c r="I19" s="109"/>
      <c r="J19" s="13"/>
    </row>
    <row r="20" spans="1:10" ht="13.5" thickBot="1" x14ac:dyDescent="0.25">
      <c r="A20" s="98"/>
      <c r="B20" s="99"/>
      <c r="C20" s="99"/>
      <c r="D20" s="99"/>
      <c r="E20" s="99"/>
      <c r="F20" s="99"/>
      <c r="G20" s="99"/>
      <c r="H20" s="99"/>
      <c r="I20" s="99"/>
      <c r="J20" s="253"/>
    </row>
    <row r="21" spans="1:10" ht="13.5" thickBot="1" x14ac:dyDescent="0.25">
      <c r="A21" s="101" t="s">
        <v>630</v>
      </c>
      <c r="B21" s="102"/>
      <c r="C21" s="102"/>
      <c r="D21" s="102"/>
      <c r="E21" s="102"/>
      <c r="F21" s="102"/>
      <c r="G21" s="102"/>
      <c r="H21" s="102"/>
      <c r="I21" s="102"/>
      <c r="J21" s="254"/>
    </row>
    <row r="22" spans="1:10" x14ac:dyDescent="0.2">
      <c r="A22" s="104">
        <v>41890</v>
      </c>
      <c r="B22" s="111">
        <v>0.25138888888888888</v>
      </c>
      <c r="C22" s="1" t="s">
        <v>36</v>
      </c>
      <c r="D22" s="1" t="s">
        <v>15</v>
      </c>
      <c r="E22" s="106" t="s">
        <v>16</v>
      </c>
      <c r="F22" s="106">
        <v>7.7229999999999999</v>
      </c>
      <c r="G22" s="13">
        <v>57.93</v>
      </c>
      <c r="H22" s="13">
        <v>93.23</v>
      </c>
      <c r="I22" s="106">
        <v>689</v>
      </c>
      <c r="J22" s="106" t="s">
        <v>167</v>
      </c>
    </row>
    <row r="23" spans="1:10" x14ac:dyDescent="0.2">
      <c r="A23" s="104">
        <v>41890</v>
      </c>
      <c r="B23" s="111">
        <v>0.25208333333333333</v>
      </c>
      <c r="C23" s="1" t="s">
        <v>33</v>
      </c>
      <c r="D23" s="1" t="s">
        <v>25</v>
      </c>
      <c r="E23" s="106" t="s">
        <v>26</v>
      </c>
      <c r="F23" s="106">
        <v>7.7549999999999999</v>
      </c>
      <c r="G23" s="13">
        <v>57.69</v>
      </c>
      <c r="H23" s="13">
        <v>92.84</v>
      </c>
      <c r="I23" s="106">
        <v>602</v>
      </c>
      <c r="J23" s="106" t="s">
        <v>167</v>
      </c>
    </row>
    <row r="24" spans="1:10" x14ac:dyDescent="0.2">
      <c r="A24" s="104">
        <v>41890</v>
      </c>
      <c r="B24" s="111">
        <v>0.27638888888888885</v>
      </c>
      <c r="C24" s="1" t="s">
        <v>14</v>
      </c>
      <c r="D24" s="1" t="s">
        <v>15</v>
      </c>
      <c r="E24" s="106" t="s">
        <v>16</v>
      </c>
      <c r="F24" s="106">
        <v>6.5549999999999997</v>
      </c>
      <c r="G24" s="13">
        <v>68.25</v>
      </c>
      <c r="H24" s="13">
        <v>109.84</v>
      </c>
      <c r="I24" s="106">
        <v>392</v>
      </c>
      <c r="J24" s="106" t="s">
        <v>167</v>
      </c>
    </row>
    <row r="25" spans="1:10" x14ac:dyDescent="0.2">
      <c r="A25" s="104">
        <v>41890</v>
      </c>
      <c r="B25" s="111">
        <v>0.27499999999999997</v>
      </c>
      <c r="C25" s="1" t="s">
        <v>30</v>
      </c>
      <c r="D25" s="1" t="s">
        <v>31</v>
      </c>
      <c r="E25" s="106" t="s">
        <v>32</v>
      </c>
      <c r="F25" s="106">
        <v>6.3410000000000002</v>
      </c>
      <c r="G25" s="13">
        <v>70.55</v>
      </c>
      <c r="H25" s="13">
        <v>113.55</v>
      </c>
      <c r="I25" s="106">
        <v>665</v>
      </c>
      <c r="J25" s="106" t="s">
        <v>167</v>
      </c>
    </row>
    <row r="26" spans="1:10" x14ac:dyDescent="0.2">
      <c r="A26" s="104">
        <v>41890</v>
      </c>
      <c r="B26" s="111">
        <v>0.29097222222222224</v>
      </c>
      <c r="C26" s="1" t="s">
        <v>21</v>
      </c>
      <c r="D26" s="1" t="s">
        <v>22</v>
      </c>
      <c r="E26" s="106" t="s">
        <v>23</v>
      </c>
      <c r="F26" s="106">
        <v>7.7949999999999999</v>
      </c>
      <c r="G26" s="13">
        <v>57.39</v>
      </c>
      <c r="H26" s="13">
        <v>92.37</v>
      </c>
      <c r="I26" s="106">
        <v>234</v>
      </c>
      <c r="J26" s="106" t="s">
        <v>17</v>
      </c>
    </row>
    <row r="27" spans="1:10" x14ac:dyDescent="0.2">
      <c r="A27" s="104">
        <v>41891</v>
      </c>
      <c r="B27" s="111">
        <v>0.28958333333333336</v>
      </c>
      <c r="C27" s="1" t="s">
        <v>39</v>
      </c>
      <c r="D27" s="1" t="s">
        <v>40</v>
      </c>
      <c r="E27" s="106" t="s">
        <v>41</v>
      </c>
      <c r="F27" s="106">
        <v>6.4340000000000002</v>
      </c>
      <c r="G27" s="13">
        <v>69.540000000000006</v>
      </c>
      <c r="H27" s="13">
        <v>111.91</v>
      </c>
      <c r="I27" s="106">
        <v>245</v>
      </c>
      <c r="J27" s="106" t="s">
        <v>17</v>
      </c>
    </row>
    <row r="28" spans="1:10" x14ac:dyDescent="0.2">
      <c r="A28" s="104">
        <v>41890</v>
      </c>
      <c r="B28" s="111">
        <v>0.29305555555555557</v>
      </c>
      <c r="C28" s="1" t="s">
        <v>27</v>
      </c>
      <c r="D28" s="1" t="s">
        <v>28</v>
      </c>
      <c r="E28" s="106" t="s">
        <v>20</v>
      </c>
      <c r="F28" s="106">
        <v>6.4260000000000002</v>
      </c>
      <c r="G28" s="13">
        <v>69.62</v>
      </c>
      <c r="H28" s="13">
        <v>112.05</v>
      </c>
      <c r="I28" s="106">
        <v>220</v>
      </c>
      <c r="J28" s="106" t="s">
        <v>17</v>
      </c>
    </row>
    <row r="29" spans="1:10" x14ac:dyDescent="0.2">
      <c r="A29" s="104">
        <v>41890</v>
      </c>
      <c r="B29" s="13" t="s">
        <v>165</v>
      </c>
      <c r="C29" s="1" t="s">
        <v>24</v>
      </c>
      <c r="D29" s="1" t="s">
        <v>25</v>
      </c>
      <c r="E29" s="106" t="s">
        <v>26</v>
      </c>
      <c r="F29" s="106">
        <v>6.4980000000000002</v>
      </c>
      <c r="G29" s="13">
        <v>68.849999999999994</v>
      </c>
      <c r="H29" s="13">
        <v>110.8</v>
      </c>
      <c r="I29" s="106">
        <v>152</v>
      </c>
      <c r="J29" s="106" t="s">
        <v>17</v>
      </c>
    </row>
    <row r="30" spans="1:10" x14ac:dyDescent="0.2">
      <c r="A30" s="104">
        <v>41890</v>
      </c>
      <c r="B30" s="13" t="s">
        <v>165</v>
      </c>
      <c r="C30" s="1" t="s">
        <v>18</v>
      </c>
      <c r="D30" s="1" t="s">
        <v>38</v>
      </c>
      <c r="E30" s="106" t="s">
        <v>20</v>
      </c>
      <c r="F30" s="106">
        <v>5.5620000000000003</v>
      </c>
      <c r="G30" s="13">
        <v>80.44</v>
      </c>
      <c r="H30" s="13">
        <v>129.44999999999999</v>
      </c>
      <c r="I30" s="106">
        <v>170</v>
      </c>
      <c r="J30" s="106" t="s">
        <v>17</v>
      </c>
    </row>
    <row r="31" spans="1:10" ht="13.5" thickBot="1" x14ac:dyDescent="0.25">
      <c r="A31" s="98" t="s">
        <v>170</v>
      </c>
      <c r="B31" s="99"/>
      <c r="C31" s="99"/>
      <c r="D31" s="99"/>
      <c r="E31" s="99"/>
      <c r="F31" s="99"/>
      <c r="G31" s="99"/>
      <c r="H31" s="99"/>
      <c r="I31" s="99"/>
      <c r="J31" s="253"/>
    </row>
    <row r="32" spans="1:10" ht="13.5" thickBot="1" x14ac:dyDescent="0.25">
      <c r="A32" s="101" t="s">
        <v>631</v>
      </c>
      <c r="B32" s="102"/>
      <c r="C32" s="102"/>
      <c r="D32" s="102"/>
      <c r="E32" s="102"/>
      <c r="F32" s="102"/>
      <c r="G32" s="102"/>
      <c r="H32" s="102"/>
      <c r="I32" s="102"/>
      <c r="J32" s="254"/>
    </row>
    <row r="33" spans="1:10" x14ac:dyDescent="0.2">
      <c r="A33" s="104">
        <v>41891</v>
      </c>
      <c r="B33" s="111">
        <v>0.32361111111111113</v>
      </c>
      <c r="C33" s="1" t="s">
        <v>45</v>
      </c>
      <c r="D33" s="1" t="s">
        <v>46</v>
      </c>
      <c r="E33" s="106" t="s">
        <v>26</v>
      </c>
      <c r="F33" s="106">
        <v>10.653</v>
      </c>
      <c r="G33" s="13">
        <v>42</v>
      </c>
      <c r="H33" s="13">
        <v>67.59</v>
      </c>
      <c r="I33" s="106">
        <v>656</v>
      </c>
      <c r="J33" s="13" t="s">
        <v>167</v>
      </c>
    </row>
    <row r="34" spans="1:10" x14ac:dyDescent="0.2">
      <c r="A34" s="104">
        <v>41891</v>
      </c>
      <c r="B34" s="111">
        <v>0.31944444444444448</v>
      </c>
      <c r="C34" s="1" t="s">
        <v>47</v>
      </c>
      <c r="D34" s="1" t="s">
        <v>171</v>
      </c>
      <c r="E34" s="106" t="s">
        <v>26</v>
      </c>
      <c r="F34" s="106">
        <v>11.974</v>
      </c>
      <c r="G34" s="13">
        <v>37.36</v>
      </c>
      <c r="H34" s="13">
        <v>60.13</v>
      </c>
      <c r="I34" s="106">
        <v>398</v>
      </c>
      <c r="J34" s="13" t="s">
        <v>167</v>
      </c>
    </row>
    <row r="35" spans="1:10" x14ac:dyDescent="0.2">
      <c r="A35" s="104">
        <v>41891</v>
      </c>
      <c r="B35" s="106" t="s">
        <v>172</v>
      </c>
      <c r="C35" s="1" t="s">
        <v>42</v>
      </c>
      <c r="D35" s="1" t="s">
        <v>43</v>
      </c>
      <c r="E35" s="13" t="s">
        <v>44</v>
      </c>
      <c r="F35" s="13" t="s">
        <v>165</v>
      </c>
      <c r="G35" s="13" t="s">
        <v>165</v>
      </c>
      <c r="H35" s="13" t="s">
        <v>165</v>
      </c>
      <c r="I35" s="13" t="s">
        <v>165</v>
      </c>
      <c r="J35" s="13" t="s">
        <v>165</v>
      </c>
    </row>
    <row r="36" spans="1:10" x14ac:dyDescent="0.2">
      <c r="A36" s="104">
        <v>41891</v>
      </c>
      <c r="B36" s="111">
        <v>0.3430555555555555</v>
      </c>
      <c r="C36" s="1" t="s">
        <v>34</v>
      </c>
      <c r="D36" s="1" t="s">
        <v>35</v>
      </c>
      <c r="E36" s="106" t="s">
        <v>20</v>
      </c>
      <c r="F36" s="106">
        <v>6.9640000000000004</v>
      </c>
      <c r="G36" s="13">
        <v>64.239999999999995</v>
      </c>
      <c r="H36" s="13">
        <v>103.39</v>
      </c>
      <c r="I36" s="106">
        <v>286</v>
      </c>
      <c r="J36" s="13" t="s">
        <v>17</v>
      </c>
    </row>
    <row r="37" spans="1:10" x14ac:dyDescent="0.2">
      <c r="A37" s="104">
        <v>41891</v>
      </c>
      <c r="B37" s="106" t="s">
        <v>162</v>
      </c>
      <c r="C37" s="1" t="s">
        <v>163</v>
      </c>
      <c r="D37" s="1" t="s">
        <v>164</v>
      </c>
      <c r="E37" s="13" t="s">
        <v>26</v>
      </c>
      <c r="F37" s="13" t="s">
        <v>165</v>
      </c>
      <c r="G37" s="13" t="s">
        <v>165</v>
      </c>
      <c r="H37" s="13" t="s">
        <v>165</v>
      </c>
      <c r="I37" s="13" t="s">
        <v>165</v>
      </c>
      <c r="J37" s="13" t="s">
        <v>165</v>
      </c>
    </row>
    <row r="38" spans="1:10" x14ac:dyDescent="0.2">
      <c r="A38" s="104">
        <v>41891</v>
      </c>
      <c r="B38" s="13" t="s">
        <v>165</v>
      </c>
      <c r="C38" s="1" t="s">
        <v>21</v>
      </c>
      <c r="D38" s="1" t="s">
        <v>48</v>
      </c>
      <c r="E38" s="13" t="s">
        <v>23</v>
      </c>
      <c r="F38" s="13" t="s">
        <v>165</v>
      </c>
      <c r="G38" s="13" t="s">
        <v>165</v>
      </c>
      <c r="H38" s="13" t="s">
        <v>165</v>
      </c>
      <c r="I38" s="13" t="s">
        <v>165</v>
      </c>
      <c r="J38" s="13" t="s">
        <v>165</v>
      </c>
    </row>
    <row r="39" spans="1:10" x14ac:dyDescent="0.2">
      <c r="A39" s="104">
        <v>41891</v>
      </c>
      <c r="B39" s="13" t="s">
        <v>165</v>
      </c>
      <c r="C39" s="1" t="s">
        <v>29</v>
      </c>
      <c r="D39" s="1" t="s">
        <v>15</v>
      </c>
      <c r="E39" s="13" t="s">
        <v>16</v>
      </c>
      <c r="F39" s="13" t="s">
        <v>165</v>
      </c>
      <c r="G39" s="13" t="s">
        <v>165</v>
      </c>
      <c r="H39" s="13" t="s">
        <v>165</v>
      </c>
      <c r="I39" s="13" t="s">
        <v>165</v>
      </c>
      <c r="J39" s="13" t="s">
        <v>165</v>
      </c>
    </row>
    <row r="40" spans="1:10" x14ac:dyDescent="0.2">
      <c r="A40" s="104">
        <v>41891</v>
      </c>
      <c r="B40" s="106" t="s">
        <v>165</v>
      </c>
      <c r="C40" s="1" t="s">
        <v>37</v>
      </c>
      <c r="D40" s="1" t="s">
        <v>38</v>
      </c>
      <c r="E40" s="13" t="s">
        <v>20</v>
      </c>
      <c r="F40" s="13" t="s">
        <v>165</v>
      </c>
      <c r="G40" s="13" t="s">
        <v>165</v>
      </c>
      <c r="H40" s="13" t="s">
        <v>165</v>
      </c>
      <c r="I40" s="13" t="s">
        <v>165</v>
      </c>
      <c r="J40" s="13" t="s">
        <v>165</v>
      </c>
    </row>
    <row r="41" spans="1:10" x14ac:dyDescent="0.2">
      <c r="A41" s="104">
        <v>41891</v>
      </c>
      <c r="B41" s="13" t="s">
        <v>165</v>
      </c>
      <c r="C41" s="1" t="s">
        <v>14</v>
      </c>
      <c r="D41" s="1" t="s">
        <v>15</v>
      </c>
      <c r="E41" s="13" t="s">
        <v>16</v>
      </c>
      <c r="F41" s="13" t="s">
        <v>165</v>
      </c>
      <c r="G41" s="13" t="s">
        <v>165</v>
      </c>
      <c r="H41" s="13" t="s">
        <v>165</v>
      </c>
      <c r="I41" s="13" t="s">
        <v>165</v>
      </c>
      <c r="J41" s="13" t="s">
        <v>165</v>
      </c>
    </row>
    <row r="42" spans="1:10" x14ac:dyDescent="0.2">
      <c r="A42" s="104">
        <v>41891</v>
      </c>
      <c r="B42" s="13" t="s">
        <v>165</v>
      </c>
      <c r="C42" s="1" t="s">
        <v>45</v>
      </c>
      <c r="D42" s="1" t="s">
        <v>46</v>
      </c>
      <c r="E42" s="13" t="s">
        <v>26</v>
      </c>
      <c r="F42" s="13" t="s">
        <v>165</v>
      </c>
      <c r="G42" s="13" t="s">
        <v>165</v>
      </c>
      <c r="H42" s="13" t="s">
        <v>165</v>
      </c>
      <c r="I42" s="13" t="s">
        <v>165</v>
      </c>
      <c r="J42" s="13" t="s">
        <v>165</v>
      </c>
    </row>
    <row r="43" spans="1:10" ht="13.5" thickBot="1" x14ac:dyDescent="0.25">
      <c r="A43" s="98"/>
      <c r="B43" s="99"/>
      <c r="C43" s="99"/>
      <c r="D43" s="99"/>
      <c r="E43" s="99"/>
      <c r="F43" s="99"/>
      <c r="G43" s="99"/>
      <c r="H43" s="99"/>
      <c r="I43" s="99"/>
      <c r="J43" s="253"/>
    </row>
    <row r="44" spans="1:10" ht="13.5" thickBot="1" x14ac:dyDescent="0.25">
      <c r="A44" s="101" t="s">
        <v>173</v>
      </c>
      <c r="B44" s="102"/>
      <c r="C44" s="102"/>
      <c r="D44" s="102"/>
      <c r="E44" s="102"/>
      <c r="F44" s="102"/>
      <c r="G44" s="102"/>
      <c r="H44" s="102"/>
      <c r="I44" s="102"/>
      <c r="J44" s="254"/>
    </row>
    <row r="45" spans="1:10" x14ac:dyDescent="0.2">
      <c r="A45" s="104">
        <v>41891</v>
      </c>
      <c r="B45" s="111">
        <v>0.24652777777777779</v>
      </c>
      <c r="C45" s="1" t="s">
        <v>33</v>
      </c>
      <c r="D45" s="1" t="s">
        <v>25</v>
      </c>
      <c r="E45" s="106" t="s">
        <v>26</v>
      </c>
      <c r="F45" s="106">
        <v>7.8689999999999998</v>
      </c>
      <c r="G45" s="13">
        <v>56.85</v>
      </c>
      <c r="H45" s="13">
        <v>91.5</v>
      </c>
      <c r="I45" s="106">
        <v>524</v>
      </c>
      <c r="J45" s="13" t="s">
        <v>167</v>
      </c>
    </row>
    <row r="46" spans="1:10" x14ac:dyDescent="0.2">
      <c r="A46" s="104">
        <v>41891</v>
      </c>
      <c r="B46" s="111">
        <v>0.25069444444444444</v>
      </c>
      <c r="C46" s="1" t="s">
        <v>29</v>
      </c>
      <c r="D46" s="1" t="s">
        <v>15</v>
      </c>
      <c r="E46" s="13" t="s">
        <v>16</v>
      </c>
      <c r="F46" s="13" t="s">
        <v>165</v>
      </c>
      <c r="G46" s="13" t="s">
        <v>165</v>
      </c>
      <c r="H46" s="13" t="s">
        <v>165</v>
      </c>
      <c r="I46" s="13" t="s">
        <v>165</v>
      </c>
      <c r="J46" s="13" t="s">
        <v>165</v>
      </c>
    </row>
    <row r="47" spans="1:10" x14ac:dyDescent="0.2">
      <c r="A47" s="104">
        <v>41891</v>
      </c>
      <c r="B47" s="111">
        <v>0.27152777777777776</v>
      </c>
      <c r="C47" s="1" t="s">
        <v>34</v>
      </c>
      <c r="D47" s="1" t="s">
        <v>35</v>
      </c>
      <c r="E47" s="106" t="s">
        <v>20</v>
      </c>
      <c r="F47" s="106">
        <v>6.915</v>
      </c>
      <c r="G47" s="13">
        <v>64.7</v>
      </c>
      <c r="H47" s="13">
        <v>104.12</v>
      </c>
      <c r="I47" s="106">
        <v>743</v>
      </c>
      <c r="J47" s="13" t="s">
        <v>167</v>
      </c>
    </row>
    <row r="48" spans="1:10" x14ac:dyDescent="0.2">
      <c r="A48" s="104">
        <v>41891</v>
      </c>
      <c r="B48" s="106" t="s">
        <v>165</v>
      </c>
      <c r="C48" s="1" t="s">
        <v>14</v>
      </c>
      <c r="D48" s="1" t="s">
        <v>15</v>
      </c>
      <c r="E48" s="13" t="s">
        <v>16</v>
      </c>
      <c r="F48" s="13" t="s">
        <v>165</v>
      </c>
      <c r="G48" s="13" t="s">
        <v>165</v>
      </c>
      <c r="H48" s="13" t="s">
        <v>165</v>
      </c>
      <c r="I48" s="13" t="s">
        <v>165</v>
      </c>
      <c r="J48" s="13" t="s">
        <v>165</v>
      </c>
    </row>
    <row r="49" spans="1:10" x14ac:dyDescent="0.2">
      <c r="A49" s="104">
        <v>41891</v>
      </c>
      <c r="B49" s="111">
        <v>0.27361111111111108</v>
      </c>
      <c r="C49" s="1" t="s">
        <v>21</v>
      </c>
      <c r="D49" s="1" t="s">
        <v>48</v>
      </c>
      <c r="E49" s="106" t="s">
        <v>23</v>
      </c>
      <c r="F49" s="106">
        <v>9.9120000000000008</v>
      </c>
      <c r="G49" s="13">
        <v>45.14</v>
      </c>
      <c r="H49" s="13">
        <v>72.64</v>
      </c>
      <c r="I49" s="106">
        <v>646</v>
      </c>
      <c r="J49" s="13" t="s">
        <v>167</v>
      </c>
    </row>
    <row r="50" spans="1:10" x14ac:dyDescent="0.2">
      <c r="A50" s="104">
        <v>41891</v>
      </c>
      <c r="B50" s="13" t="s">
        <v>165</v>
      </c>
      <c r="C50" s="1" t="s">
        <v>30</v>
      </c>
      <c r="D50" s="1" t="s">
        <v>31</v>
      </c>
      <c r="E50" s="106" t="s">
        <v>32</v>
      </c>
      <c r="F50" s="106">
        <v>9.577</v>
      </c>
      <c r="G50" s="13">
        <v>46.71</v>
      </c>
      <c r="H50" s="13">
        <v>75.180000000000007</v>
      </c>
      <c r="I50" s="106">
        <v>770</v>
      </c>
      <c r="J50" s="13" t="s">
        <v>167</v>
      </c>
    </row>
    <row r="51" spans="1:10" x14ac:dyDescent="0.2">
      <c r="A51" s="104">
        <v>41891</v>
      </c>
      <c r="B51" s="111">
        <v>0.28680555555555554</v>
      </c>
      <c r="C51" s="1" t="s">
        <v>27</v>
      </c>
      <c r="D51" s="1" t="s">
        <v>28</v>
      </c>
      <c r="E51" s="106" t="s">
        <v>20</v>
      </c>
      <c r="F51" s="106">
        <v>7.798</v>
      </c>
      <c r="G51" s="13">
        <v>57.37</v>
      </c>
      <c r="H51" s="13">
        <v>92.33</v>
      </c>
      <c r="I51" s="106">
        <v>604</v>
      </c>
      <c r="J51" s="13" t="s">
        <v>167</v>
      </c>
    </row>
    <row r="52" spans="1:10" x14ac:dyDescent="0.2">
      <c r="A52" s="104">
        <v>41891</v>
      </c>
      <c r="B52" s="111">
        <v>0.28888888888888892</v>
      </c>
      <c r="C52" s="1" t="s">
        <v>39</v>
      </c>
      <c r="D52" s="1" t="s">
        <v>40</v>
      </c>
      <c r="E52" s="106" t="s">
        <v>41</v>
      </c>
      <c r="F52" s="106">
        <v>6.7270000000000003</v>
      </c>
      <c r="G52" s="13">
        <v>66.510000000000005</v>
      </c>
      <c r="H52" s="13">
        <v>107.03</v>
      </c>
      <c r="I52" s="106">
        <v>640</v>
      </c>
      <c r="J52" s="13" t="s">
        <v>167</v>
      </c>
    </row>
    <row r="53" spans="1:10" x14ac:dyDescent="0.2">
      <c r="A53" s="104">
        <v>41891</v>
      </c>
      <c r="B53" s="111">
        <v>0.2902777777777778</v>
      </c>
      <c r="C53" s="1" t="s">
        <v>24</v>
      </c>
      <c r="D53" s="1" t="s">
        <v>25</v>
      </c>
      <c r="E53" s="106" t="s">
        <v>26</v>
      </c>
      <c r="F53" s="106">
        <v>7.452</v>
      </c>
      <c r="G53" s="13">
        <v>60.04</v>
      </c>
      <c r="H53" s="13">
        <v>96.62</v>
      </c>
      <c r="I53" s="106">
        <v>647</v>
      </c>
      <c r="J53" s="13" t="s">
        <v>167</v>
      </c>
    </row>
    <row r="54" spans="1:10" x14ac:dyDescent="0.2">
      <c r="A54" s="104">
        <v>41890</v>
      </c>
      <c r="B54" s="111">
        <v>0.29444444444444445</v>
      </c>
      <c r="C54" s="1" t="s">
        <v>18</v>
      </c>
      <c r="D54" s="1" t="s">
        <v>38</v>
      </c>
      <c r="E54" s="106" t="s">
        <v>20</v>
      </c>
      <c r="F54" s="106">
        <v>8.8960000000000008</v>
      </c>
      <c r="G54" s="13">
        <v>50.29</v>
      </c>
      <c r="H54" s="13">
        <v>80.94</v>
      </c>
      <c r="I54" s="106">
        <v>489</v>
      </c>
      <c r="J54" s="13" t="s">
        <v>167</v>
      </c>
    </row>
    <row r="55" spans="1:10" ht="13.5" thickBot="1" x14ac:dyDescent="0.25">
      <c r="A55" s="98"/>
      <c r="B55" s="99"/>
      <c r="C55" s="99"/>
      <c r="D55" s="99"/>
      <c r="E55" s="99"/>
      <c r="F55" s="99"/>
      <c r="G55" s="99"/>
      <c r="H55" s="99"/>
      <c r="I55" s="99"/>
      <c r="J55" s="253"/>
    </row>
    <row r="56" spans="1:10" ht="13.5" thickBot="1" x14ac:dyDescent="0.25">
      <c r="A56" s="101" t="s">
        <v>174</v>
      </c>
      <c r="B56" s="102"/>
      <c r="C56" s="102"/>
      <c r="D56" s="102"/>
      <c r="E56" s="102"/>
      <c r="F56" s="102"/>
      <c r="G56" s="102"/>
      <c r="H56" s="102"/>
      <c r="I56" s="102"/>
      <c r="J56" s="254"/>
    </row>
    <row r="57" spans="1:10" x14ac:dyDescent="0.2">
      <c r="A57" s="104">
        <v>41892</v>
      </c>
      <c r="B57" s="111">
        <v>0.32222222222222224</v>
      </c>
      <c r="C57" s="1" t="s">
        <v>39</v>
      </c>
      <c r="D57" s="1" t="s">
        <v>49</v>
      </c>
      <c r="E57" s="106" t="s">
        <v>41</v>
      </c>
      <c r="F57" s="106">
        <v>7.9260000000000002</v>
      </c>
      <c r="G57" s="13">
        <v>56.45</v>
      </c>
      <c r="H57" s="13">
        <v>90.84</v>
      </c>
      <c r="I57" s="106">
        <v>292</v>
      </c>
      <c r="J57" s="13" t="s">
        <v>17</v>
      </c>
    </row>
    <row r="58" spans="1:10" x14ac:dyDescent="0.2">
      <c r="A58" s="104">
        <v>41892</v>
      </c>
      <c r="B58" s="111">
        <v>0.32500000000000001</v>
      </c>
      <c r="C58" s="1" t="s">
        <v>50</v>
      </c>
      <c r="D58" s="1" t="s">
        <v>51</v>
      </c>
      <c r="E58" s="106" t="s">
        <v>52</v>
      </c>
      <c r="F58" s="106">
        <v>11.438000000000001</v>
      </c>
      <c r="G58" s="13">
        <v>39.11</v>
      </c>
      <c r="H58" s="13">
        <v>62.95</v>
      </c>
      <c r="I58" s="106">
        <v>345</v>
      </c>
      <c r="J58" s="13" t="s">
        <v>167</v>
      </c>
    </row>
    <row r="59" spans="1:10" x14ac:dyDescent="0.2">
      <c r="A59" s="104">
        <v>41892</v>
      </c>
      <c r="B59" s="111">
        <v>0.32569444444444445</v>
      </c>
      <c r="C59" s="1" t="s">
        <v>42</v>
      </c>
      <c r="D59" s="1" t="s">
        <v>43</v>
      </c>
      <c r="E59" s="106" t="s">
        <v>44</v>
      </c>
      <c r="F59" s="106">
        <v>14.750999999999999</v>
      </c>
      <c r="G59" s="13">
        <v>30.33</v>
      </c>
      <c r="H59" s="13">
        <v>48.81</v>
      </c>
      <c r="I59" s="106">
        <v>325</v>
      </c>
      <c r="J59" s="13" t="s">
        <v>17</v>
      </c>
    </row>
    <row r="60" spans="1:10" x14ac:dyDescent="0.2">
      <c r="A60" s="104">
        <v>41892</v>
      </c>
      <c r="B60" s="111">
        <v>0.34652777777777777</v>
      </c>
      <c r="C60" s="1" t="s">
        <v>53</v>
      </c>
      <c r="D60" s="1" t="s">
        <v>51</v>
      </c>
      <c r="E60" s="106" t="s">
        <v>52</v>
      </c>
      <c r="F60" s="106">
        <v>13.182</v>
      </c>
      <c r="G60" s="13">
        <v>33.94</v>
      </c>
      <c r="H60" s="13">
        <v>54.62</v>
      </c>
      <c r="I60" s="106">
        <v>314</v>
      </c>
      <c r="J60" s="13" t="s">
        <v>17</v>
      </c>
    </row>
    <row r="61" spans="1:10" ht="13.5" thickBot="1" x14ac:dyDescent="0.25">
      <c r="A61" s="104">
        <v>41892</v>
      </c>
      <c r="B61" s="111">
        <v>0.34791666666666665</v>
      </c>
      <c r="C61" s="1" t="s">
        <v>47</v>
      </c>
      <c r="D61" s="1" t="s">
        <v>171</v>
      </c>
      <c r="E61" s="106" t="s">
        <v>26</v>
      </c>
      <c r="F61" s="106">
        <v>10.942</v>
      </c>
      <c r="G61" s="13">
        <v>40.89</v>
      </c>
      <c r="H61" s="13">
        <v>65.8</v>
      </c>
      <c r="I61" s="106">
        <v>319</v>
      </c>
      <c r="J61" s="13" t="s">
        <v>17</v>
      </c>
    </row>
    <row r="62" spans="1:10" ht="13.5" thickBot="1" x14ac:dyDescent="0.25">
      <c r="A62" s="112"/>
      <c r="B62" s="113"/>
      <c r="C62" s="113"/>
      <c r="D62" s="113"/>
      <c r="E62" s="113"/>
      <c r="F62" s="113"/>
      <c r="G62" s="113"/>
      <c r="H62" s="113"/>
      <c r="I62" s="113"/>
      <c r="J62" s="255"/>
    </row>
    <row r="63" spans="1:10" ht="13.5" thickBot="1" x14ac:dyDescent="0.25">
      <c r="A63" s="101" t="s">
        <v>175</v>
      </c>
      <c r="B63" s="102"/>
      <c r="C63" s="102"/>
      <c r="D63" s="102"/>
      <c r="E63" s="102"/>
      <c r="F63" s="102"/>
      <c r="G63" s="102"/>
      <c r="H63" s="102"/>
      <c r="I63" s="102"/>
      <c r="J63" s="254"/>
    </row>
    <row r="64" spans="1:10" x14ac:dyDescent="0.2">
      <c r="A64" s="104">
        <v>41892</v>
      </c>
      <c r="B64" s="111">
        <v>0.3833333333333333</v>
      </c>
      <c r="C64" s="1" t="s">
        <v>21</v>
      </c>
      <c r="D64" s="1" t="s">
        <v>48</v>
      </c>
      <c r="E64" s="106" t="s">
        <v>23</v>
      </c>
      <c r="F64" s="106">
        <v>7.5960000000000001</v>
      </c>
      <c r="G64" s="13">
        <v>58.9</v>
      </c>
      <c r="H64" s="13">
        <v>94.79</v>
      </c>
      <c r="I64" s="106">
        <v>464</v>
      </c>
      <c r="J64" s="13" t="s">
        <v>167</v>
      </c>
    </row>
    <row r="65" spans="1:10" x14ac:dyDescent="0.2">
      <c r="A65" s="104">
        <v>41892</v>
      </c>
      <c r="B65" s="111">
        <v>0.38472222222222219</v>
      </c>
      <c r="C65" s="1" t="s">
        <v>24</v>
      </c>
      <c r="D65" s="1" t="s">
        <v>25</v>
      </c>
      <c r="E65" s="106" t="s">
        <v>26</v>
      </c>
      <c r="F65" s="106">
        <v>6.6769999999999996</v>
      </c>
      <c r="G65" s="13">
        <v>67</v>
      </c>
      <c r="H65" s="13">
        <v>107.83</v>
      </c>
      <c r="I65" s="106">
        <v>487</v>
      </c>
      <c r="J65" s="13" t="s">
        <v>167</v>
      </c>
    </row>
    <row r="66" spans="1:10" x14ac:dyDescent="0.2">
      <c r="A66" s="104">
        <v>41892</v>
      </c>
      <c r="B66" s="111">
        <v>0.38680555555555557</v>
      </c>
      <c r="C66" s="1" t="s">
        <v>39</v>
      </c>
      <c r="D66" s="1" t="s">
        <v>49</v>
      </c>
      <c r="E66" s="106" t="s">
        <v>41</v>
      </c>
      <c r="F66" s="106">
        <v>6.1890000000000001</v>
      </c>
      <c r="G66" s="13">
        <v>72.290000000000006</v>
      </c>
      <c r="H66" s="13">
        <v>116.34</v>
      </c>
      <c r="I66" s="106">
        <v>284</v>
      </c>
      <c r="J66" s="13" t="s">
        <v>17</v>
      </c>
    </row>
    <row r="67" spans="1:10" x14ac:dyDescent="0.2">
      <c r="A67" s="104">
        <v>41892</v>
      </c>
      <c r="B67" s="111">
        <v>0.39027777777777778</v>
      </c>
      <c r="C67" s="1" t="s">
        <v>37</v>
      </c>
      <c r="D67" s="1" t="s">
        <v>38</v>
      </c>
      <c r="E67" s="106" t="s">
        <v>20</v>
      </c>
      <c r="F67" s="106" t="s">
        <v>165</v>
      </c>
      <c r="G67" s="13" t="s">
        <v>165</v>
      </c>
      <c r="H67" s="13" t="s">
        <v>165</v>
      </c>
      <c r="I67" s="110" t="s">
        <v>176</v>
      </c>
      <c r="J67" s="256"/>
    </row>
    <row r="68" spans="1:10" x14ac:dyDescent="0.2">
      <c r="A68" s="104">
        <v>41892</v>
      </c>
      <c r="B68" s="111">
        <v>0.41180555555555554</v>
      </c>
      <c r="C68" s="1" t="s">
        <v>50</v>
      </c>
      <c r="D68" s="1" t="s">
        <v>51</v>
      </c>
      <c r="E68" s="106" t="s">
        <v>52</v>
      </c>
      <c r="F68" s="106">
        <v>8.5609999999999999</v>
      </c>
      <c r="G68" s="13">
        <v>52.26</v>
      </c>
      <c r="H68" s="13">
        <v>84.1</v>
      </c>
      <c r="I68" s="106">
        <v>307</v>
      </c>
      <c r="J68" s="13" t="s">
        <v>17</v>
      </c>
    </row>
    <row r="69" spans="1:10" x14ac:dyDescent="0.2">
      <c r="A69" s="107"/>
      <c r="B69" s="108"/>
      <c r="C69" s="108"/>
      <c r="D69" s="108"/>
      <c r="E69" s="108"/>
      <c r="F69" s="108"/>
      <c r="G69" s="108"/>
      <c r="H69" s="108"/>
      <c r="I69" s="108"/>
      <c r="J69" s="256"/>
    </row>
    <row r="70" spans="1:10" x14ac:dyDescent="0.2">
      <c r="A70" s="115" t="s">
        <v>177</v>
      </c>
      <c r="B70" s="116"/>
      <c r="C70" s="116"/>
      <c r="D70" s="116"/>
      <c r="E70" s="116"/>
      <c r="F70" s="116"/>
      <c r="G70" s="116"/>
      <c r="H70" s="116"/>
      <c r="I70" s="116"/>
      <c r="J70" s="257"/>
    </row>
    <row r="71" spans="1:10" x14ac:dyDescent="0.2">
      <c r="A71" s="104">
        <v>41892</v>
      </c>
      <c r="B71" s="111">
        <v>0.24097222222222223</v>
      </c>
      <c r="C71" s="1" t="s">
        <v>14</v>
      </c>
      <c r="D71" s="1" t="s">
        <v>15</v>
      </c>
      <c r="E71" s="106" t="s">
        <v>16</v>
      </c>
      <c r="F71" s="106">
        <v>7.2930000000000001</v>
      </c>
      <c r="G71" s="13">
        <v>61.34</v>
      </c>
      <c r="H71" s="13">
        <v>98.73</v>
      </c>
      <c r="I71" s="106">
        <v>510</v>
      </c>
      <c r="J71" s="13" t="s">
        <v>167</v>
      </c>
    </row>
    <row r="72" spans="1:10" x14ac:dyDescent="0.2">
      <c r="A72" s="104">
        <v>41892</v>
      </c>
      <c r="B72" s="111">
        <v>0.24305555555555555</v>
      </c>
      <c r="C72" s="1" t="s">
        <v>50</v>
      </c>
      <c r="D72" s="1" t="s">
        <v>51</v>
      </c>
      <c r="E72" s="106" t="s">
        <v>52</v>
      </c>
      <c r="F72" s="106" t="s">
        <v>165</v>
      </c>
      <c r="G72" s="13" t="s">
        <v>165</v>
      </c>
      <c r="H72" s="13" t="s">
        <v>165</v>
      </c>
      <c r="I72" s="13" t="s">
        <v>165</v>
      </c>
      <c r="J72" s="13" t="s">
        <v>165</v>
      </c>
    </row>
    <row r="73" spans="1:10" x14ac:dyDescent="0.2">
      <c r="A73" s="104">
        <v>41892</v>
      </c>
      <c r="B73" s="111">
        <v>0.26111111111111113</v>
      </c>
      <c r="C73" s="1" t="s">
        <v>21</v>
      </c>
      <c r="D73" s="1" t="s">
        <v>48</v>
      </c>
      <c r="E73" s="106" t="s">
        <v>23</v>
      </c>
      <c r="F73" s="106">
        <v>6.6589999999999998</v>
      </c>
      <c r="G73" s="13">
        <v>67.19</v>
      </c>
      <c r="H73" s="13">
        <v>108.12</v>
      </c>
      <c r="I73" s="106">
        <v>568</v>
      </c>
      <c r="J73" s="13" t="s">
        <v>167</v>
      </c>
    </row>
    <row r="74" spans="1:10" x14ac:dyDescent="0.2">
      <c r="A74" s="104">
        <v>41892</v>
      </c>
      <c r="B74" s="111">
        <v>0.26250000000000001</v>
      </c>
      <c r="C74" s="1" t="s">
        <v>33</v>
      </c>
      <c r="D74" s="1" t="s">
        <v>54</v>
      </c>
      <c r="E74" s="106" t="s">
        <v>26</v>
      </c>
      <c r="F74" s="106">
        <v>8.1259999999999994</v>
      </c>
      <c r="G74" s="13">
        <v>55.06</v>
      </c>
      <c r="H74" s="13">
        <v>88.6</v>
      </c>
      <c r="I74" s="106">
        <v>429</v>
      </c>
      <c r="J74" s="13" t="s">
        <v>167</v>
      </c>
    </row>
    <row r="75" spans="1:10" x14ac:dyDescent="0.2">
      <c r="A75" s="104">
        <v>41892</v>
      </c>
      <c r="B75" s="111">
        <v>0.28263888888888888</v>
      </c>
      <c r="C75" s="1" t="s">
        <v>18</v>
      </c>
      <c r="D75" s="1" t="s">
        <v>38</v>
      </c>
      <c r="E75" s="106" t="s">
        <v>20</v>
      </c>
      <c r="F75" s="106">
        <v>5.899</v>
      </c>
      <c r="G75" s="13">
        <v>75.84</v>
      </c>
      <c r="H75" s="13">
        <v>122.05</v>
      </c>
      <c r="I75" s="106">
        <v>253</v>
      </c>
      <c r="J75" s="13" t="s">
        <v>17</v>
      </c>
    </row>
    <row r="76" spans="1:10" x14ac:dyDescent="0.2">
      <c r="A76" s="104">
        <v>41892</v>
      </c>
      <c r="B76" s="111">
        <v>0.28402777777777777</v>
      </c>
      <c r="C76" s="1" t="s">
        <v>30</v>
      </c>
      <c r="D76" s="1" t="s">
        <v>31</v>
      </c>
      <c r="E76" s="106" t="s">
        <v>32</v>
      </c>
      <c r="F76" s="106">
        <v>6.3230000000000004</v>
      </c>
      <c r="G76" s="13">
        <v>70.760000000000005</v>
      </c>
      <c r="H76" s="13">
        <v>113.87</v>
      </c>
      <c r="I76" s="106">
        <v>112</v>
      </c>
      <c r="J76" s="13" t="s">
        <v>17</v>
      </c>
    </row>
    <row r="77" spans="1:10" x14ac:dyDescent="0.2">
      <c r="A77" s="104">
        <v>41892</v>
      </c>
      <c r="B77" s="111">
        <v>0.28611111111111115</v>
      </c>
      <c r="C77" s="1" t="s">
        <v>39</v>
      </c>
      <c r="D77" s="1" t="s">
        <v>40</v>
      </c>
      <c r="E77" s="106" t="s">
        <v>41</v>
      </c>
      <c r="F77" s="106">
        <v>6.4160000000000004</v>
      </c>
      <c r="G77" s="13">
        <v>69.73</v>
      </c>
      <c r="H77" s="13">
        <v>112.22</v>
      </c>
      <c r="I77" s="106">
        <v>80</v>
      </c>
      <c r="J77" s="13" t="s">
        <v>17</v>
      </c>
    </row>
    <row r="78" spans="1:10" x14ac:dyDescent="0.2">
      <c r="A78" s="104">
        <v>41892</v>
      </c>
      <c r="B78" s="111">
        <v>0.28750000000000003</v>
      </c>
      <c r="C78" s="1" t="s">
        <v>27</v>
      </c>
      <c r="D78" s="1" t="s">
        <v>28</v>
      </c>
      <c r="E78" s="106" t="s">
        <v>20</v>
      </c>
      <c r="F78" s="106">
        <v>6.4980000000000002</v>
      </c>
      <c r="G78" s="13">
        <v>68.849999999999994</v>
      </c>
      <c r="H78" s="13">
        <v>110.8</v>
      </c>
      <c r="I78" s="106">
        <v>86</v>
      </c>
      <c r="J78" s="13" t="s">
        <v>17</v>
      </c>
    </row>
    <row r="79" spans="1:10" x14ac:dyDescent="0.2">
      <c r="A79" s="104">
        <v>41892</v>
      </c>
      <c r="B79" s="13" t="s">
        <v>165</v>
      </c>
      <c r="C79" s="1" t="s">
        <v>34</v>
      </c>
      <c r="D79" s="1" t="s">
        <v>35</v>
      </c>
      <c r="E79" s="106" t="s">
        <v>20</v>
      </c>
      <c r="F79" s="106">
        <v>6.2069999999999999</v>
      </c>
      <c r="G79" s="13">
        <v>72.08</v>
      </c>
      <c r="H79" s="13">
        <v>116</v>
      </c>
      <c r="I79" s="106">
        <v>142</v>
      </c>
      <c r="J79" s="13" t="s">
        <v>17</v>
      </c>
    </row>
    <row r="80" spans="1:10" ht="13.5" thickBot="1" x14ac:dyDescent="0.25">
      <c r="A80" s="98"/>
      <c r="B80" s="99"/>
      <c r="C80" s="99"/>
      <c r="D80" s="99"/>
      <c r="E80" s="99"/>
      <c r="F80" s="99"/>
      <c r="G80" s="99"/>
      <c r="H80" s="99"/>
      <c r="I80" s="99"/>
      <c r="J80" s="253"/>
    </row>
    <row r="81" spans="1:10" ht="13.5" thickBot="1" x14ac:dyDescent="0.25">
      <c r="A81" s="101" t="s">
        <v>270</v>
      </c>
      <c r="B81" s="102"/>
      <c r="C81" s="102"/>
      <c r="D81" s="102"/>
      <c r="E81" s="102"/>
      <c r="F81" s="102"/>
      <c r="G81" s="102"/>
      <c r="H81" s="102"/>
      <c r="I81" s="102"/>
      <c r="J81" s="254"/>
    </row>
    <row r="82" spans="1:10" x14ac:dyDescent="0.2">
      <c r="A82" s="104">
        <v>41893</v>
      </c>
      <c r="B82" s="13" t="s">
        <v>165</v>
      </c>
      <c r="C82" s="1" t="s">
        <v>21</v>
      </c>
      <c r="D82" s="1" t="s">
        <v>48</v>
      </c>
      <c r="E82" s="106" t="s">
        <v>23</v>
      </c>
      <c r="F82" s="106">
        <v>6.4530000000000003</v>
      </c>
      <c r="G82" s="13">
        <v>69.33</v>
      </c>
      <c r="H82" s="13">
        <v>111.58</v>
      </c>
      <c r="I82" s="106">
        <v>171</v>
      </c>
      <c r="J82" s="13" t="s">
        <v>17</v>
      </c>
    </row>
    <row r="83" spans="1:10" x14ac:dyDescent="0.2">
      <c r="A83" s="104">
        <v>41893</v>
      </c>
      <c r="B83" s="13" t="s">
        <v>165</v>
      </c>
      <c r="C83" s="1" t="s">
        <v>53</v>
      </c>
      <c r="D83" s="1" t="s">
        <v>51</v>
      </c>
      <c r="E83" s="13" t="s">
        <v>52</v>
      </c>
      <c r="F83" s="106">
        <v>11.462</v>
      </c>
      <c r="G83" s="13">
        <v>39.03</v>
      </c>
      <c r="H83" s="13">
        <v>62.82</v>
      </c>
      <c r="I83" s="106">
        <v>283</v>
      </c>
      <c r="J83" s="13" t="s">
        <v>17</v>
      </c>
    </row>
    <row r="84" spans="1:10" x14ac:dyDescent="0.2">
      <c r="A84" s="104">
        <v>41893</v>
      </c>
      <c r="B84" s="111">
        <v>0.375</v>
      </c>
      <c r="C84" s="1" t="s">
        <v>50</v>
      </c>
      <c r="D84" s="1" t="s">
        <v>51</v>
      </c>
      <c r="E84" s="106" t="s">
        <v>52</v>
      </c>
      <c r="F84" s="106">
        <v>9.5410000000000004</v>
      </c>
      <c r="G84" s="13">
        <v>46.89</v>
      </c>
      <c r="H84" s="13">
        <v>75.459999999999994</v>
      </c>
      <c r="I84" s="106">
        <v>705</v>
      </c>
      <c r="J84" s="13" t="s">
        <v>167</v>
      </c>
    </row>
    <row r="85" spans="1:10" ht="13.5" thickBot="1" x14ac:dyDescent="0.25">
      <c r="A85" s="98"/>
      <c r="B85" s="99"/>
      <c r="C85" s="99"/>
      <c r="D85" s="99"/>
      <c r="E85" s="99"/>
      <c r="F85" s="99"/>
      <c r="G85" s="99"/>
      <c r="H85" s="99"/>
      <c r="I85" s="99"/>
      <c r="J85" s="253"/>
    </row>
    <row r="86" spans="1:10" ht="13.5" thickBot="1" x14ac:dyDescent="0.25">
      <c r="A86" s="101" t="s">
        <v>632</v>
      </c>
      <c r="B86" s="102"/>
      <c r="C86" s="102"/>
      <c r="D86" s="102"/>
      <c r="E86" s="102"/>
      <c r="F86" s="102"/>
      <c r="G86" s="102"/>
      <c r="H86" s="102"/>
      <c r="I86" s="102"/>
      <c r="J86" s="254"/>
    </row>
    <row r="87" spans="1:10" x14ac:dyDescent="0.2">
      <c r="A87" s="104">
        <v>41893</v>
      </c>
      <c r="B87" s="111">
        <v>0.40486111111111112</v>
      </c>
      <c r="C87" s="1" t="s">
        <v>45</v>
      </c>
      <c r="D87" s="1" t="s">
        <v>46</v>
      </c>
      <c r="E87" s="106" t="s">
        <v>26</v>
      </c>
      <c r="F87" s="106">
        <v>10.199</v>
      </c>
      <c r="G87" s="13">
        <v>43.87</v>
      </c>
      <c r="H87" s="13">
        <v>70.599999999999994</v>
      </c>
      <c r="I87" s="106">
        <v>735</v>
      </c>
      <c r="J87" s="13" t="s">
        <v>167</v>
      </c>
    </row>
    <row r="88" spans="1:10" x14ac:dyDescent="0.2">
      <c r="A88" s="104">
        <v>41893</v>
      </c>
      <c r="B88" s="111">
        <v>0.4055555555555555</v>
      </c>
      <c r="C88" s="1" t="s">
        <v>42</v>
      </c>
      <c r="D88" s="1" t="s">
        <v>43</v>
      </c>
      <c r="E88" s="106" t="s">
        <v>44</v>
      </c>
      <c r="F88" s="106">
        <v>14.711</v>
      </c>
      <c r="G88" s="13">
        <v>30.41</v>
      </c>
      <c r="H88" s="13">
        <v>48.94</v>
      </c>
      <c r="I88" s="106">
        <v>1165</v>
      </c>
      <c r="J88" s="13" t="s">
        <v>167</v>
      </c>
    </row>
    <row r="89" spans="1:10" ht="13.5" thickBot="1" x14ac:dyDescent="0.25">
      <c r="A89" s="98"/>
      <c r="B89" s="99"/>
      <c r="C89" s="99"/>
      <c r="D89" s="99"/>
      <c r="E89" s="99"/>
      <c r="F89" s="99"/>
      <c r="G89" s="99"/>
      <c r="H89" s="99"/>
      <c r="I89" s="99"/>
      <c r="J89" s="253"/>
    </row>
    <row r="90" spans="1:10" ht="13.5" thickBot="1" x14ac:dyDescent="0.25">
      <c r="A90" s="101" t="s">
        <v>178</v>
      </c>
      <c r="B90" s="102"/>
      <c r="C90" s="102"/>
      <c r="D90" s="102"/>
      <c r="E90" s="102"/>
      <c r="F90" s="102"/>
      <c r="G90" s="102"/>
      <c r="H90" s="102"/>
      <c r="I90" s="102"/>
      <c r="J90" s="254"/>
    </row>
    <row r="91" spans="1:10" x14ac:dyDescent="0.2">
      <c r="A91" s="104">
        <v>41893</v>
      </c>
      <c r="B91" s="106" t="s">
        <v>165</v>
      </c>
      <c r="C91" s="1" t="s">
        <v>36</v>
      </c>
      <c r="D91" s="1" t="s">
        <v>15</v>
      </c>
      <c r="E91" s="13" t="s">
        <v>16</v>
      </c>
      <c r="F91" s="13" t="s">
        <v>165</v>
      </c>
      <c r="G91" s="13" t="s">
        <v>165</v>
      </c>
      <c r="H91" s="13" t="s">
        <v>165</v>
      </c>
      <c r="I91" s="13" t="s">
        <v>165</v>
      </c>
      <c r="J91" s="13" t="s">
        <v>165</v>
      </c>
    </row>
    <row r="92" spans="1:10" x14ac:dyDescent="0.2">
      <c r="A92" s="104">
        <v>41893</v>
      </c>
      <c r="B92" s="111">
        <v>0.24236111111111111</v>
      </c>
      <c r="C92" s="1" t="s">
        <v>50</v>
      </c>
      <c r="D92" s="1" t="s">
        <v>51</v>
      </c>
      <c r="E92" s="13" t="s">
        <v>52</v>
      </c>
      <c r="F92" s="106">
        <v>9.1829999999999998</v>
      </c>
      <c r="G92" s="13">
        <v>48.72</v>
      </c>
      <c r="H92" s="13">
        <v>78.41</v>
      </c>
      <c r="I92" s="106">
        <v>1059</v>
      </c>
      <c r="J92" s="13" t="s">
        <v>167</v>
      </c>
    </row>
    <row r="93" spans="1:10" x14ac:dyDescent="0.2">
      <c r="A93" s="104">
        <v>41893</v>
      </c>
      <c r="B93" s="111">
        <v>0.25763888888888892</v>
      </c>
      <c r="C93" s="1" t="s">
        <v>21</v>
      </c>
      <c r="D93" s="1" t="s">
        <v>48</v>
      </c>
      <c r="E93" s="106" t="s">
        <v>23</v>
      </c>
      <c r="F93" s="106">
        <v>6.6340000000000003</v>
      </c>
      <c r="G93" s="13">
        <v>67.44</v>
      </c>
      <c r="H93" s="13">
        <v>108.53</v>
      </c>
      <c r="I93" s="106">
        <v>860</v>
      </c>
      <c r="J93" s="13" t="s">
        <v>167</v>
      </c>
    </row>
    <row r="94" spans="1:10" x14ac:dyDescent="0.2">
      <c r="A94" s="104">
        <v>41893</v>
      </c>
      <c r="B94" s="111">
        <v>0.25972222222222224</v>
      </c>
      <c r="C94" s="1" t="s">
        <v>34</v>
      </c>
      <c r="D94" s="1" t="s">
        <v>35</v>
      </c>
      <c r="E94" s="106" t="s">
        <v>20</v>
      </c>
      <c r="F94" s="106">
        <v>6.3570000000000002</v>
      </c>
      <c r="G94" s="13">
        <v>70.38</v>
      </c>
      <c r="H94" s="13">
        <v>113.26</v>
      </c>
      <c r="I94" s="106">
        <v>966</v>
      </c>
      <c r="J94" s="13" t="s">
        <v>167</v>
      </c>
    </row>
    <row r="95" spans="1:10" x14ac:dyDescent="0.2">
      <c r="A95" s="104">
        <v>41893</v>
      </c>
      <c r="B95" s="106" t="s">
        <v>165</v>
      </c>
      <c r="C95" s="1" t="s">
        <v>14</v>
      </c>
      <c r="D95" s="1" t="s">
        <v>15</v>
      </c>
      <c r="E95" s="13" t="s">
        <v>16</v>
      </c>
      <c r="F95" s="13" t="s">
        <v>179</v>
      </c>
      <c r="G95" s="13" t="s">
        <v>165</v>
      </c>
      <c r="H95" s="13" t="s">
        <v>165</v>
      </c>
      <c r="I95" s="13" t="s">
        <v>165</v>
      </c>
      <c r="J95" s="13" t="s">
        <v>165</v>
      </c>
    </row>
    <row r="96" spans="1:10" x14ac:dyDescent="0.2">
      <c r="A96" s="104">
        <v>41893</v>
      </c>
      <c r="B96" s="106" t="s">
        <v>165</v>
      </c>
      <c r="C96" s="1" t="s">
        <v>37</v>
      </c>
      <c r="D96" s="1" t="s">
        <v>38</v>
      </c>
      <c r="E96" s="13" t="s">
        <v>20</v>
      </c>
      <c r="F96" s="13"/>
      <c r="G96" s="13" t="s">
        <v>165</v>
      </c>
      <c r="H96" s="13" t="s">
        <v>165</v>
      </c>
      <c r="I96" s="13" t="s">
        <v>165</v>
      </c>
      <c r="J96" s="13" t="s">
        <v>165</v>
      </c>
    </row>
    <row r="97" spans="1:10" x14ac:dyDescent="0.2">
      <c r="A97" s="104">
        <v>41893</v>
      </c>
      <c r="B97" s="13" t="s">
        <v>165</v>
      </c>
      <c r="C97" s="1" t="s">
        <v>30</v>
      </c>
      <c r="D97" s="1" t="s">
        <v>31</v>
      </c>
      <c r="E97" s="13" t="s">
        <v>32</v>
      </c>
      <c r="F97" s="106">
        <v>6.38</v>
      </c>
      <c r="G97" s="13">
        <v>70.12</v>
      </c>
      <c r="H97" s="13">
        <v>112.85</v>
      </c>
      <c r="I97" s="106">
        <v>579</v>
      </c>
      <c r="J97" s="13" t="s">
        <v>167</v>
      </c>
    </row>
    <row r="98" spans="1:10" x14ac:dyDescent="0.2">
      <c r="A98" s="104">
        <v>41893</v>
      </c>
      <c r="B98" s="106" t="s">
        <v>165</v>
      </c>
      <c r="C98" s="1" t="s">
        <v>18</v>
      </c>
      <c r="D98" s="1" t="s">
        <v>38</v>
      </c>
      <c r="E98" s="13" t="s">
        <v>20</v>
      </c>
      <c r="F98" s="13" t="s">
        <v>165</v>
      </c>
      <c r="G98" s="13" t="s">
        <v>165</v>
      </c>
      <c r="H98" s="13" t="s">
        <v>165</v>
      </c>
      <c r="I98" s="13" t="s">
        <v>165</v>
      </c>
      <c r="J98" s="13" t="s">
        <v>165</v>
      </c>
    </row>
    <row r="99" spans="1:10" x14ac:dyDescent="0.2">
      <c r="A99" s="104">
        <v>41893</v>
      </c>
      <c r="B99" s="13" t="s">
        <v>165</v>
      </c>
      <c r="C99" s="1" t="s">
        <v>24</v>
      </c>
      <c r="D99" s="1" t="s">
        <v>25</v>
      </c>
      <c r="E99" s="106" t="s">
        <v>26</v>
      </c>
      <c r="F99" s="106">
        <v>7.01</v>
      </c>
      <c r="G99" s="13">
        <v>63.82</v>
      </c>
      <c r="H99" s="13">
        <v>102.71</v>
      </c>
      <c r="I99" s="106">
        <v>500</v>
      </c>
      <c r="J99" s="13" t="s">
        <v>167</v>
      </c>
    </row>
    <row r="100" spans="1:10" x14ac:dyDescent="0.2">
      <c r="A100" s="104">
        <v>41893</v>
      </c>
      <c r="B100" s="106" t="s">
        <v>165</v>
      </c>
      <c r="C100" s="1" t="s">
        <v>39</v>
      </c>
      <c r="D100" s="1" t="s">
        <v>40</v>
      </c>
      <c r="E100" s="13" t="s">
        <v>41</v>
      </c>
      <c r="F100" s="13" t="s">
        <v>165</v>
      </c>
      <c r="G100" s="13" t="s">
        <v>165</v>
      </c>
      <c r="H100" s="13" t="s">
        <v>165</v>
      </c>
      <c r="I100" s="13" t="s">
        <v>165</v>
      </c>
      <c r="J100" s="13" t="s">
        <v>165</v>
      </c>
    </row>
    <row r="101" spans="1:10" x14ac:dyDescent="0.2">
      <c r="A101" s="104">
        <v>41893</v>
      </c>
      <c r="B101" s="106" t="s">
        <v>165</v>
      </c>
      <c r="C101" s="1" t="s">
        <v>27</v>
      </c>
      <c r="D101" s="1" t="s">
        <v>28</v>
      </c>
      <c r="E101" s="13" t="s">
        <v>20</v>
      </c>
      <c r="F101" s="13" t="s">
        <v>165</v>
      </c>
      <c r="G101" s="13" t="s">
        <v>165</v>
      </c>
      <c r="H101" s="13" t="s">
        <v>165</v>
      </c>
      <c r="I101" s="13" t="s">
        <v>165</v>
      </c>
      <c r="J101" s="13" t="s">
        <v>165</v>
      </c>
    </row>
    <row r="102" spans="1:10" x14ac:dyDescent="0.2">
      <c r="A102" s="104">
        <v>41893</v>
      </c>
      <c r="B102" s="13" t="s">
        <v>165</v>
      </c>
      <c r="C102" s="1" t="s">
        <v>14</v>
      </c>
      <c r="D102" s="1" t="s">
        <v>15</v>
      </c>
      <c r="E102" s="106" t="s">
        <v>16</v>
      </c>
      <c r="F102" s="106">
        <v>7.1059999999999999</v>
      </c>
      <c r="G102" s="13">
        <v>62.96</v>
      </c>
      <c r="H102" s="13">
        <v>101.32</v>
      </c>
      <c r="I102" s="106">
        <v>551</v>
      </c>
      <c r="J102" s="13" t="s">
        <v>167</v>
      </c>
    </row>
    <row r="103" spans="1:10" x14ac:dyDescent="0.2">
      <c r="A103" s="107"/>
      <c r="B103" s="108"/>
      <c r="C103" s="108"/>
      <c r="D103" s="108"/>
      <c r="E103" s="108"/>
      <c r="F103" s="108"/>
      <c r="G103" s="108"/>
      <c r="H103" s="108"/>
      <c r="I103" s="108"/>
      <c r="J103" s="256"/>
    </row>
    <row r="104" spans="1:10" x14ac:dyDescent="0.2">
      <c r="A104" s="115" t="s">
        <v>633</v>
      </c>
      <c r="B104" s="116"/>
      <c r="C104" s="116"/>
      <c r="D104" s="116"/>
      <c r="E104" s="116"/>
      <c r="F104" s="116"/>
      <c r="G104" s="116"/>
      <c r="H104" s="116"/>
      <c r="I104" s="116"/>
      <c r="J104" s="257"/>
    </row>
    <row r="105" spans="1:10" x14ac:dyDescent="0.2">
      <c r="A105" s="104">
        <v>41894</v>
      </c>
      <c r="B105" s="111">
        <v>0.29791666666666666</v>
      </c>
      <c r="C105" s="1" t="s">
        <v>45</v>
      </c>
      <c r="D105" s="1" t="s">
        <v>46</v>
      </c>
      <c r="E105" s="106" t="s">
        <v>26</v>
      </c>
      <c r="F105" s="106">
        <v>9.7810000000000006</v>
      </c>
      <c r="G105" s="13">
        <v>45.74</v>
      </c>
      <c r="H105" s="13">
        <v>73.61</v>
      </c>
      <c r="I105" s="106">
        <v>217</v>
      </c>
      <c r="J105" s="13" t="s">
        <v>17</v>
      </c>
    </row>
    <row r="106" spans="1:10" x14ac:dyDescent="0.2">
      <c r="A106" s="104">
        <v>41894</v>
      </c>
      <c r="B106" s="111">
        <v>0.29930555555555555</v>
      </c>
      <c r="C106" s="1" t="s">
        <v>47</v>
      </c>
      <c r="D106" s="1" t="s">
        <v>55</v>
      </c>
      <c r="E106" s="13" t="s">
        <v>26</v>
      </c>
      <c r="F106" s="106">
        <v>12.324999999999999</v>
      </c>
      <c r="G106" s="13">
        <v>36.299999999999997</v>
      </c>
      <c r="H106" s="13">
        <v>58.42</v>
      </c>
      <c r="I106" s="106">
        <v>202</v>
      </c>
      <c r="J106" s="13" t="s">
        <v>17</v>
      </c>
    </row>
    <row r="107" spans="1:10" x14ac:dyDescent="0.2">
      <c r="A107" s="104">
        <v>41894</v>
      </c>
      <c r="B107" s="13"/>
      <c r="C107" s="1" t="s">
        <v>42</v>
      </c>
      <c r="D107" s="1" t="s">
        <v>43</v>
      </c>
      <c r="E107" s="106" t="s">
        <v>44</v>
      </c>
      <c r="F107" s="106">
        <v>15.016</v>
      </c>
      <c r="G107" s="13">
        <v>29.79</v>
      </c>
      <c r="H107" s="13">
        <v>47.95</v>
      </c>
      <c r="I107" s="106">
        <v>166</v>
      </c>
      <c r="J107" s="13" t="s">
        <v>17</v>
      </c>
    </row>
    <row r="108" spans="1:10" x14ac:dyDescent="0.2">
      <c r="A108" s="107"/>
      <c r="B108" s="108"/>
      <c r="C108" s="108"/>
      <c r="D108" s="108"/>
      <c r="E108" s="108"/>
      <c r="F108" s="108"/>
      <c r="G108" s="108"/>
      <c r="H108" s="108"/>
      <c r="I108" s="108"/>
      <c r="J108" s="256"/>
    </row>
    <row r="109" spans="1:10" x14ac:dyDescent="0.2">
      <c r="A109" s="115" t="s">
        <v>634</v>
      </c>
      <c r="B109" s="116"/>
      <c r="C109" s="116"/>
      <c r="D109" s="116"/>
      <c r="E109" s="116"/>
      <c r="F109" s="116"/>
      <c r="G109" s="116"/>
      <c r="H109" s="116"/>
      <c r="I109" s="116"/>
      <c r="J109" s="257"/>
    </row>
    <row r="110" spans="1:10" x14ac:dyDescent="0.2">
      <c r="A110" s="104">
        <v>41894</v>
      </c>
      <c r="B110" s="111">
        <v>0.32916666666666666</v>
      </c>
      <c r="C110" s="1" t="s">
        <v>21</v>
      </c>
      <c r="D110" s="1" t="s">
        <v>48</v>
      </c>
      <c r="E110" s="106" t="s">
        <v>23</v>
      </c>
      <c r="F110" s="106">
        <v>5.9290000000000003</v>
      </c>
      <c r="G110" s="13">
        <v>75.459999999999994</v>
      </c>
      <c r="H110" s="13">
        <v>121.44</v>
      </c>
      <c r="I110" s="106">
        <v>163</v>
      </c>
      <c r="J110" s="13" t="s">
        <v>17</v>
      </c>
    </row>
    <row r="111" spans="1:10" x14ac:dyDescent="0.2">
      <c r="A111" s="104">
        <v>41894</v>
      </c>
      <c r="B111" s="111">
        <v>0.33124999999999999</v>
      </c>
      <c r="C111" s="1" t="s">
        <v>29</v>
      </c>
      <c r="D111" s="1" t="s">
        <v>166</v>
      </c>
      <c r="E111" s="13" t="s">
        <v>16</v>
      </c>
      <c r="F111" s="106" t="s">
        <v>172</v>
      </c>
      <c r="G111" s="13" t="s">
        <v>165</v>
      </c>
      <c r="H111" s="13" t="s">
        <v>165</v>
      </c>
      <c r="I111" s="13" t="s">
        <v>165</v>
      </c>
      <c r="J111" s="13" t="s">
        <v>165</v>
      </c>
    </row>
    <row r="112" spans="1:10" x14ac:dyDescent="0.2">
      <c r="A112" s="104">
        <v>41894</v>
      </c>
      <c r="B112" s="111">
        <v>0.33333333333333331</v>
      </c>
      <c r="C112" s="1" t="s">
        <v>37</v>
      </c>
      <c r="D112" s="1" t="s">
        <v>38</v>
      </c>
      <c r="E112" s="106" t="s">
        <v>20</v>
      </c>
      <c r="F112" s="106">
        <v>6.8929999999999998</v>
      </c>
      <c r="G112" s="13">
        <v>64.900000000000006</v>
      </c>
      <c r="H112" s="13">
        <v>104.45</v>
      </c>
      <c r="I112" s="106">
        <v>63</v>
      </c>
      <c r="J112" s="13" t="s">
        <v>17</v>
      </c>
    </row>
    <row r="113" spans="1:10" x14ac:dyDescent="0.2">
      <c r="A113" s="104">
        <v>41894</v>
      </c>
      <c r="B113" s="111">
        <v>0.3354166666666667</v>
      </c>
      <c r="C113" s="1" t="s">
        <v>53</v>
      </c>
      <c r="D113" s="1" t="s">
        <v>51</v>
      </c>
      <c r="E113" s="106" t="s">
        <v>52</v>
      </c>
      <c r="F113" s="106">
        <v>7.9169999999999998</v>
      </c>
      <c r="G113" s="13">
        <v>56.51</v>
      </c>
      <c r="H113" s="13">
        <v>90.94</v>
      </c>
      <c r="I113" s="106">
        <v>92</v>
      </c>
      <c r="J113" s="13" t="s">
        <v>17</v>
      </c>
    </row>
    <row r="114" spans="1:10" x14ac:dyDescent="0.2">
      <c r="A114" s="104">
        <v>41894</v>
      </c>
      <c r="B114" s="106" t="s">
        <v>165</v>
      </c>
      <c r="C114" s="1" t="s">
        <v>36</v>
      </c>
      <c r="D114" s="1" t="s">
        <v>166</v>
      </c>
      <c r="E114" s="13" t="s">
        <v>16</v>
      </c>
      <c r="F114" s="13" t="s">
        <v>165</v>
      </c>
      <c r="G114" s="13" t="s">
        <v>165</v>
      </c>
      <c r="H114" s="13" t="s">
        <v>165</v>
      </c>
      <c r="I114" s="13" t="s">
        <v>165</v>
      </c>
      <c r="J114" s="13" t="s">
        <v>165</v>
      </c>
    </row>
    <row r="115" spans="1:10" x14ac:dyDescent="0.2">
      <c r="A115" s="104">
        <v>41894</v>
      </c>
      <c r="B115" s="111">
        <v>0.35625000000000001</v>
      </c>
      <c r="C115" s="1" t="s">
        <v>45</v>
      </c>
      <c r="D115" s="1" t="s">
        <v>46</v>
      </c>
      <c r="E115" s="13" t="s">
        <v>26</v>
      </c>
      <c r="F115" s="106">
        <v>9.0210000000000008</v>
      </c>
      <c r="G115" s="13">
        <v>49.59</v>
      </c>
      <c r="H115" s="13">
        <v>79.81</v>
      </c>
      <c r="I115" s="106">
        <v>75</v>
      </c>
      <c r="J115" s="13" t="s">
        <v>17</v>
      </c>
    </row>
    <row r="116" spans="1:10" x14ac:dyDescent="0.2">
      <c r="A116" s="104">
        <v>41894</v>
      </c>
      <c r="B116" s="111">
        <v>0.35694444444444445</v>
      </c>
      <c r="C116" s="1" t="s">
        <v>42</v>
      </c>
      <c r="D116" s="1" t="s">
        <v>43</v>
      </c>
      <c r="E116" s="106" t="s">
        <v>44</v>
      </c>
      <c r="F116" s="106">
        <v>13.273999999999999</v>
      </c>
      <c r="G116" s="13">
        <v>33.700000000000003</v>
      </c>
      <c r="H116" s="13">
        <v>54.24</v>
      </c>
      <c r="I116" s="106">
        <v>35</v>
      </c>
      <c r="J116" s="13" t="s">
        <v>17</v>
      </c>
    </row>
    <row r="117" spans="1:10" x14ac:dyDescent="0.2">
      <c r="A117" s="104">
        <v>41894</v>
      </c>
      <c r="B117" s="106" t="s">
        <v>165</v>
      </c>
      <c r="C117" s="1" t="s">
        <v>14</v>
      </c>
      <c r="D117" s="1" t="s">
        <v>166</v>
      </c>
      <c r="E117" s="13" t="s">
        <v>16</v>
      </c>
      <c r="F117" s="13" t="s">
        <v>165</v>
      </c>
      <c r="G117" s="13" t="s">
        <v>165</v>
      </c>
      <c r="H117" s="13" t="s">
        <v>165</v>
      </c>
      <c r="I117" s="13" t="s">
        <v>165</v>
      </c>
      <c r="J117" s="13" t="s">
        <v>165</v>
      </c>
    </row>
    <row r="118" spans="1:10" x14ac:dyDescent="0.2">
      <c r="A118" s="104">
        <v>41894</v>
      </c>
      <c r="B118" s="111">
        <v>0.37986111111111115</v>
      </c>
      <c r="C118" s="1" t="s">
        <v>50</v>
      </c>
      <c r="D118" s="1" t="s">
        <v>51</v>
      </c>
      <c r="E118" s="106" t="s">
        <v>52</v>
      </c>
      <c r="F118" s="111">
        <v>0.52152777777777781</v>
      </c>
      <c r="G118" s="13">
        <v>59.48</v>
      </c>
      <c r="H118" s="13">
        <v>95.72</v>
      </c>
      <c r="I118" s="106">
        <v>594</v>
      </c>
      <c r="J118" s="13" t="s">
        <v>167</v>
      </c>
    </row>
    <row r="119" spans="1:10" ht="13.5" thickBot="1" x14ac:dyDescent="0.25">
      <c r="A119" s="98"/>
      <c r="B119" s="99"/>
      <c r="C119" s="99"/>
      <c r="D119" s="99"/>
      <c r="E119" s="99"/>
      <c r="F119" s="99"/>
      <c r="G119" s="99"/>
      <c r="H119" s="99"/>
      <c r="I119" s="99"/>
      <c r="J119" s="253"/>
    </row>
    <row r="120" spans="1:10" ht="13.5" thickBot="1" x14ac:dyDescent="0.25">
      <c r="A120" s="101" t="s">
        <v>180</v>
      </c>
      <c r="B120" s="102"/>
      <c r="C120" s="102"/>
      <c r="D120" s="102"/>
      <c r="E120" s="102"/>
      <c r="F120" s="102"/>
      <c r="G120" s="102"/>
      <c r="H120" s="102"/>
      <c r="I120" s="102"/>
      <c r="J120" s="254"/>
    </row>
    <row r="121" spans="1:10" x14ac:dyDescent="0.2">
      <c r="A121" s="104">
        <v>41894</v>
      </c>
      <c r="B121" s="111">
        <v>0.24305555555555555</v>
      </c>
      <c r="C121" s="1" t="s">
        <v>45</v>
      </c>
      <c r="D121" s="1" t="s">
        <v>46</v>
      </c>
      <c r="E121" s="13" t="s">
        <v>26</v>
      </c>
      <c r="F121" s="106">
        <v>8.5139999999999993</v>
      </c>
      <c r="G121" s="13">
        <v>52.55</v>
      </c>
      <c r="H121" s="13">
        <v>84.57</v>
      </c>
      <c r="I121" s="106">
        <v>189</v>
      </c>
      <c r="J121" s="13" t="s">
        <v>17</v>
      </c>
    </row>
    <row r="122" spans="1:10" x14ac:dyDescent="0.2">
      <c r="A122" s="104">
        <v>41894</v>
      </c>
      <c r="B122" s="106" t="s">
        <v>165</v>
      </c>
      <c r="C122" s="1" t="s">
        <v>36</v>
      </c>
      <c r="D122" s="1" t="s">
        <v>15</v>
      </c>
      <c r="E122" s="13" t="s">
        <v>16</v>
      </c>
      <c r="F122" s="13" t="s">
        <v>165</v>
      </c>
      <c r="G122" s="13" t="s">
        <v>165</v>
      </c>
      <c r="H122" s="13" t="s">
        <v>165</v>
      </c>
      <c r="I122" s="13" t="s">
        <v>165</v>
      </c>
      <c r="J122" s="13" t="s">
        <v>165</v>
      </c>
    </row>
    <row r="123" spans="1:10" x14ac:dyDescent="0.2">
      <c r="A123" s="104">
        <v>41894</v>
      </c>
      <c r="B123" s="13" t="s">
        <v>165</v>
      </c>
      <c r="C123" s="1" t="s">
        <v>53</v>
      </c>
      <c r="D123" s="1" t="s">
        <v>51</v>
      </c>
      <c r="E123" s="13" t="s">
        <v>52</v>
      </c>
      <c r="F123" s="106">
        <v>7.0259999999999998</v>
      </c>
      <c r="G123" s="13">
        <v>63.68</v>
      </c>
      <c r="H123" s="13">
        <v>102.48</v>
      </c>
      <c r="I123" s="106">
        <v>389</v>
      </c>
      <c r="J123" s="13" t="s">
        <v>167</v>
      </c>
    </row>
    <row r="124" spans="1:10" x14ac:dyDescent="0.2">
      <c r="A124" s="104">
        <v>41894</v>
      </c>
      <c r="B124" s="111">
        <v>0.26527777777777778</v>
      </c>
      <c r="C124" s="1" t="s">
        <v>21</v>
      </c>
      <c r="D124" s="1" t="s">
        <v>48</v>
      </c>
      <c r="E124" s="106" t="s">
        <v>23</v>
      </c>
      <c r="F124" s="106">
        <v>7.133</v>
      </c>
      <c r="G124" s="13">
        <v>62.72</v>
      </c>
      <c r="H124" s="13">
        <v>100.94</v>
      </c>
      <c r="I124" s="106">
        <v>81</v>
      </c>
      <c r="J124" s="13" t="s">
        <v>17</v>
      </c>
    </row>
    <row r="125" spans="1:10" x14ac:dyDescent="0.2">
      <c r="A125" s="104">
        <v>41894</v>
      </c>
      <c r="B125" s="111">
        <v>0.2673611111111111</v>
      </c>
      <c r="C125" s="1" t="s">
        <v>34</v>
      </c>
      <c r="D125" s="1" t="s">
        <v>35</v>
      </c>
      <c r="E125" s="13" t="s">
        <v>20</v>
      </c>
      <c r="F125" s="106">
        <v>5.8609999999999998</v>
      </c>
      <c r="G125" s="13">
        <v>76.33</v>
      </c>
      <c r="H125" s="13">
        <v>122.85</v>
      </c>
      <c r="I125" s="106">
        <v>120</v>
      </c>
      <c r="J125" s="13" t="s">
        <v>17</v>
      </c>
    </row>
    <row r="126" spans="1:10" x14ac:dyDescent="0.2">
      <c r="A126" s="104">
        <v>41894</v>
      </c>
      <c r="B126" s="111">
        <v>0.26944444444444443</v>
      </c>
      <c r="C126" s="1" t="s">
        <v>14</v>
      </c>
      <c r="D126" s="1" t="s">
        <v>15</v>
      </c>
      <c r="E126" s="13" t="s">
        <v>16</v>
      </c>
      <c r="F126" s="106">
        <v>5.702</v>
      </c>
      <c r="G126" s="13">
        <v>78.459999999999994</v>
      </c>
      <c r="H126" s="13">
        <v>126.27</v>
      </c>
      <c r="I126" s="106">
        <v>163</v>
      </c>
      <c r="J126" s="13" t="s">
        <v>17</v>
      </c>
    </row>
    <row r="127" spans="1:10" x14ac:dyDescent="0.2">
      <c r="A127" s="104">
        <v>41894</v>
      </c>
      <c r="B127" s="111">
        <v>0.27083333333333331</v>
      </c>
      <c r="C127" s="1" t="s">
        <v>33</v>
      </c>
      <c r="D127" s="1" t="s">
        <v>54</v>
      </c>
      <c r="E127" s="13" t="s">
        <v>26</v>
      </c>
      <c r="F127" s="106">
        <v>7.4459999999999997</v>
      </c>
      <c r="G127" s="13">
        <v>60.08</v>
      </c>
      <c r="H127" s="13">
        <v>96.7</v>
      </c>
      <c r="I127" s="106">
        <v>89</v>
      </c>
      <c r="J127" s="13" t="s">
        <v>17</v>
      </c>
    </row>
    <row r="128" spans="1:10" x14ac:dyDescent="0.2">
      <c r="A128" s="104">
        <v>41894</v>
      </c>
      <c r="B128" s="111">
        <v>0.2722222222222222</v>
      </c>
      <c r="C128" s="1" t="s">
        <v>50</v>
      </c>
      <c r="D128" s="1" t="s">
        <v>51</v>
      </c>
      <c r="E128" s="13" t="s">
        <v>52</v>
      </c>
      <c r="F128" s="106">
        <v>7.0880000000000001</v>
      </c>
      <c r="G128" s="13">
        <v>63.12</v>
      </c>
      <c r="H128" s="13">
        <v>101.58</v>
      </c>
      <c r="I128" s="106">
        <v>189</v>
      </c>
      <c r="J128" s="13" t="s">
        <v>17</v>
      </c>
    </row>
    <row r="129" spans="1:10" x14ac:dyDescent="0.2">
      <c r="A129" s="104">
        <v>41894</v>
      </c>
      <c r="B129" s="111">
        <v>0.2902777777777778</v>
      </c>
      <c r="C129" s="1" t="s">
        <v>18</v>
      </c>
      <c r="D129" s="1" t="s">
        <v>38</v>
      </c>
      <c r="E129" s="13" t="s">
        <v>20</v>
      </c>
      <c r="F129" s="106">
        <v>5.444</v>
      </c>
      <c r="G129" s="13">
        <v>82.18</v>
      </c>
      <c r="H129" s="13">
        <v>132.26</v>
      </c>
      <c r="I129" s="106">
        <v>282</v>
      </c>
      <c r="J129" s="13" t="s">
        <v>17</v>
      </c>
    </row>
    <row r="130" spans="1:10" x14ac:dyDescent="0.2">
      <c r="A130" s="104">
        <v>41894</v>
      </c>
      <c r="B130" s="111">
        <v>0.29236111111111113</v>
      </c>
      <c r="C130" s="1" t="s">
        <v>30</v>
      </c>
      <c r="D130" s="1" t="s">
        <v>31</v>
      </c>
      <c r="E130" s="13" t="s">
        <v>32</v>
      </c>
      <c r="F130" s="106">
        <v>6.1340000000000003</v>
      </c>
      <c r="G130" s="118">
        <v>72.94</v>
      </c>
      <c r="H130" s="13">
        <v>117.38</v>
      </c>
      <c r="I130" s="106">
        <v>198</v>
      </c>
      <c r="J130" s="13" t="s">
        <v>17</v>
      </c>
    </row>
    <row r="131" spans="1:10" x14ac:dyDescent="0.2">
      <c r="A131" s="104">
        <v>41894</v>
      </c>
      <c r="B131" s="111">
        <v>0.29375000000000001</v>
      </c>
      <c r="C131" s="1" t="s">
        <v>24</v>
      </c>
      <c r="D131" s="1" t="s">
        <v>25</v>
      </c>
      <c r="E131" s="13" t="s">
        <v>26</v>
      </c>
      <c r="F131" s="106">
        <v>6.5579999999999998</v>
      </c>
      <c r="G131" s="13">
        <v>68.22</v>
      </c>
      <c r="H131" s="13">
        <v>109.79</v>
      </c>
      <c r="I131" s="106">
        <v>176</v>
      </c>
      <c r="J131" s="13" t="s">
        <v>17</v>
      </c>
    </row>
    <row r="132" spans="1:10" x14ac:dyDescent="0.2">
      <c r="A132" s="104">
        <v>41894</v>
      </c>
      <c r="B132" s="13" t="s">
        <v>165</v>
      </c>
      <c r="C132" s="1" t="s">
        <v>39</v>
      </c>
      <c r="D132" s="1" t="s">
        <v>49</v>
      </c>
      <c r="E132" s="13" t="s">
        <v>41</v>
      </c>
      <c r="F132" s="106">
        <v>6.0179999999999998</v>
      </c>
      <c r="G132" s="13">
        <v>74.34</v>
      </c>
      <c r="H132" s="13">
        <v>119.64</v>
      </c>
      <c r="I132" s="106">
        <v>258</v>
      </c>
      <c r="J132" s="13" t="s">
        <v>17</v>
      </c>
    </row>
    <row r="133" spans="1:10" x14ac:dyDescent="0.2">
      <c r="A133" s="104">
        <v>41894</v>
      </c>
      <c r="B133" s="13" t="s">
        <v>165</v>
      </c>
      <c r="C133" s="1" t="s">
        <v>27</v>
      </c>
      <c r="D133" s="1" t="s">
        <v>28</v>
      </c>
      <c r="E133" s="13" t="s">
        <v>20</v>
      </c>
      <c r="F133" s="106">
        <v>6.3170000000000002</v>
      </c>
      <c r="G133" s="13">
        <v>70.819999999999993</v>
      </c>
      <c r="H133" s="13">
        <v>113.98</v>
      </c>
      <c r="I133" s="106">
        <v>309</v>
      </c>
      <c r="J133" s="13" t="s">
        <v>17</v>
      </c>
    </row>
    <row r="134" spans="1:10" x14ac:dyDescent="0.2">
      <c r="A134" s="107"/>
      <c r="B134" s="108"/>
      <c r="C134" s="108"/>
      <c r="D134" s="108"/>
      <c r="E134" s="108"/>
      <c r="F134" s="108"/>
      <c r="G134" s="108"/>
      <c r="H134" s="108"/>
      <c r="I134" s="108"/>
      <c r="J134" s="256"/>
    </row>
    <row r="135" spans="1:10" x14ac:dyDescent="0.2">
      <c r="A135" s="115" t="s">
        <v>635</v>
      </c>
      <c r="B135" s="116"/>
      <c r="C135" s="116"/>
      <c r="D135" s="116"/>
      <c r="E135" s="116"/>
      <c r="F135" s="116"/>
      <c r="G135" s="116"/>
      <c r="H135" s="116"/>
      <c r="I135" s="116"/>
      <c r="J135" s="257"/>
    </row>
    <row r="136" spans="1:10" x14ac:dyDescent="0.2">
      <c r="A136" s="104">
        <v>41895</v>
      </c>
      <c r="B136" s="111">
        <v>0.30277777777777776</v>
      </c>
      <c r="C136" s="1" t="s">
        <v>21</v>
      </c>
      <c r="D136" s="1" t="s">
        <v>48</v>
      </c>
      <c r="E136" s="106" t="s">
        <v>23</v>
      </c>
      <c r="F136" s="106">
        <v>5.6920000000000002</v>
      </c>
      <c r="G136" s="13">
        <v>78.599999999999994</v>
      </c>
      <c r="H136" s="13">
        <v>126.49</v>
      </c>
      <c r="I136" s="106">
        <v>381</v>
      </c>
      <c r="J136" s="13" t="s">
        <v>167</v>
      </c>
    </row>
    <row r="137" spans="1:10" x14ac:dyDescent="0.2">
      <c r="A137" s="104">
        <v>41895</v>
      </c>
      <c r="B137" s="106" t="s">
        <v>165</v>
      </c>
      <c r="C137" s="1" t="s">
        <v>29</v>
      </c>
      <c r="D137" s="1" t="s">
        <v>15</v>
      </c>
      <c r="E137" s="13" t="s">
        <v>16</v>
      </c>
      <c r="F137" s="13" t="s">
        <v>165</v>
      </c>
      <c r="G137" s="13" t="s">
        <v>165</v>
      </c>
      <c r="H137" s="13" t="s">
        <v>165</v>
      </c>
      <c r="I137" s="13" t="s">
        <v>165</v>
      </c>
      <c r="J137" s="13" t="s">
        <v>165</v>
      </c>
    </row>
    <row r="138" spans="1:10" x14ac:dyDescent="0.2">
      <c r="A138" s="104">
        <v>41895</v>
      </c>
      <c r="B138" s="111">
        <v>0.30694444444444441</v>
      </c>
      <c r="C138" s="1" t="s">
        <v>37</v>
      </c>
      <c r="D138" s="1" t="s">
        <v>38</v>
      </c>
      <c r="E138" s="13" t="s">
        <v>20</v>
      </c>
      <c r="F138" s="106">
        <v>6.5010000000000003</v>
      </c>
      <c r="G138" s="13">
        <v>68.819999999999993</v>
      </c>
      <c r="H138" s="13">
        <v>110.75</v>
      </c>
      <c r="I138" s="106">
        <v>303</v>
      </c>
      <c r="J138" s="13" t="s">
        <v>17</v>
      </c>
    </row>
    <row r="139" spans="1:10" x14ac:dyDescent="0.2">
      <c r="A139" s="104">
        <v>41895</v>
      </c>
      <c r="B139" s="111">
        <v>0.32916666666666666</v>
      </c>
      <c r="C139" s="1" t="s">
        <v>18</v>
      </c>
      <c r="D139" s="1" t="s">
        <v>38</v>
      </c>
      <c r="E139" s="106" t="s">
        <v>20</v>
      </c>
      <c r="F139" s="106">
        <v>5.8920000000000003</v>
      </c>
      <c r="G139" s="13">
        <v>75.930000000000007</v>
      </c>
      <c r="H139" s="13">
        <v>122.2</v>
      </c>
      <c r="I139" s="106">
        <v>477</v>
      </c>
      <c r="J139" s="13" t="s">
        <v>167</v>
      </c>
    </row>
    <row r="140" spans="1:10" x14ac:dyDescent="0.2">
      <c r="A140" s="104">
        <v>41895</v>
      </c>
      <c r="B140" s="106" t="s">
        <v>165</v>
      </c>
      <c r="C140" s="1" t="s">
        <v>24</v>
      </c>
      <c r="D140" s="1" t="s">
        <v>25</v>
      </c>
      <c r="E140" s="13" t="s">
        <v>26</v>
      </c>
      <c r="F140" s="13" t="s">
        <v>165</v>
      </c>
      <c r="G140" s="13" t="s">
        <v>165</v>
      </c>
      <c r="H140" s="13" t="s">
        <v>165</v>
      </c>
      <c r="I140" s="13" t="s">
        <v>165</v>
      </c>
      <c r="J140" s="13" t="s">
        <v>165</v>
      </c>
    </row>
    <row r="141" spans="1:10" x14ac:dyDescent="0.2">
      <c r="A141" s="104">
        <v>41895</v>
      </c>
      <c r="B141" s="111">
        <v>0.33124999999999999</v>
      </c>
      <c r="C141" s="1" t="s">
        <v>14</v>
      </c>
      <c r="D141" s="1" t="s">
        <v>15</v>
      </c>
      <c r="E141" s="13" t="s">
        <v>16</v>
      </c>
      <c r="F141" s="106">
        <v>5.9119999999999999</v>
      </c>
      <c r="G141" s="13">
        <v>75.67</v>
      </c>
      <c r="H141" s="13">
        <v>121.79</v>
      </c>
      <c r="I141" s="106">
        <v>495</v>
      </c>
      <c r="J141" s="13" t="s">
        <v>167</v>
      </c>
    </row>
    <row r="142" spans="1:10" x14ac:dyDescent="0.2">
      <c r="A142" s="104">
        <v>41895</v>
      </c>
      <c r="B142" s="106" t="s">
        <v>165</v>
      </c>
      <c r="C142" s="1" t="s">
        <v>39</v>
      </c>
      <c r="D142" s="1" t="s">
        <v>49</v>
      </c>
      <c r="E142" s="13" t="s">
        <v>41</v>
      </c>
      <c r="F142" s="13" t="s">
        <v>165</v>
      </c>
      <c r="G142" s="13" t="s">
        <v>165</v>
      </c>
      <c r="H142" s="13" t="s">
        <v>165</v>
      </c>
      <c r="I142" s="13" t="s">
        <v>165</v>
      </c>
      <c r="J142" s="13" t="s">
        <v>165</v>
      </c>
    </row>
    <row r="143" spans="1:10" x14ac:dyDescent="0.2">
      <c r="A143" s="104">
        <v>41895</v>
      </c>
      <c r="B143" s="111">
        <v>0.33333333333333331</v>
      </c>
      <c r="C143" s="1" t="s">
        <v>27</v>
      </c>
      <c r="D143" s="1" t="s">
        <v>28</v>
      </c>
      <c r="E143" s="13" t="s">
        <v>20</v>
      </c>
      <c r="F143" s="106">
        <v>6.8680000000000003</v>
      </c>
      <c r="G143" s="13">
        <v>65.14</v>
      </c>
      <c r="H143" s="13">
        <v>104.83</v>
      </c>
      <c r="I143" s="106">
        <v>402</v>
      </c>
      <c r="J143" s="13" t="s">
        <v>167</v>
      </c>
    </row>
    <row r="144" spans="1:10" x14ac:dyDescent="0.2">
      <c r="A144" s="104">
        <v>41895</v>
      </c>
      <c r="B144" s="13" t="s">
        <v>165</v>
      </c>
      <c r="C144" s="1" t="s">
        <v>50</v>
      </c>
      <c r="D144" s="1" t="s">
        <v>51</v>
      </c>
      <c r="E144" s="13" t="s">
        <v>52</v>
      </c>
      <c r="F144" s="106">
        <v>7.4880000000000004</v>
      </c>
      <c r="G144" s="13">
        <v>59.75</v>
      </c>
      <c r="H144" s="13">
        <v>96.15</v>
      </c>
      <c r="I144" s="106">
        <v>368</v>
      </c>
      <c r="J144" s="106" t="s">
        <v>167</v>
      </c>
    </row>
    <row r="145" spans="1:10" x14ac:dyDescent="0.2">
      <c r="A145" s="104">
        <v>41895</v>
      </c>
      <c r="B145" s="13" t="s">
        <v>165</v>
      </c>
      <c r="C145" s="1" t="s">
        <v>45</v>
      </c>
      <c r="D145" s="1" t="s">
        <v>46</v>
      </c>
      <c r="E145" s="13" t="s">
        <v>26</v>
      </c>
      <c r="F145" s="106">
        <v>8.8510000000000009</v>
      </c>
      <c r="G145" s="13">
        <v>50.55</v>
      </c>
      <c r="H145" s="13">
        <v>81.349999999999994</v>
      </c>
      <c r="I145" s="106">
        <v>259</v>
      </c>
      <c r="J145" s="13" t="s">
        <v>17</v>
      </c>
    </row>
    <row r="146" spans="1:10" x14ac:dyDescent="0.2">
      <c r="A146" s="104">
        <v>41895</v>
      </c>
      <c r="B146" s="106" t="s">
        <v>165</v>
      </c>
      <c r="C146" s="1" t="s">
        <v>34</v>
      </c>
      <c r="D146" s="1" t="s">
        <v>35</v>
      </c>
      <c r="E146" s="13" t="s">
        <v>20</v>
      </c>
      <c r="F146" s="13" t="s">
        <v>165</v>
      </c>
      <c r="G146" s="13" t="s">
        <v>165</v>
      </c>
      <c r="H146" s="13" t="s">
        <v>165</v>
      </c>
      <c r="I146" s="13" t="s">
        <v>165</v>
      </c>
      <c r="J146" s="13" t="s">
        <v>165</v>
      </c>
    </row>
    <row r="147" spans="1:10" x14ac:dyDescent="0.2">
      <c r="A147" s="104">
        <v>41895</v>
      </c>
      <c r="B147" s="106" t="s">
        <v>165</v>
      </c>
      <c r="C147" s="1" t="s">
        <v>33</v>
      </c>
      <c r="D147" s="1" t="s">
        <v>25</v>
      </c>
      <c r="E147" s="13" t="s">
        <v>26</v>
      </c>
      <c r="F147" s="13" t="s">
        <v>165</v>
      </c>
      <c r="G147" s="13" t="s">
        <v>165</v>
      </c>
      <c r="H147" s="13" t="s">
        <v>165</v>
      </c>
      <c r="I147" s="13" t="s">
        <v>165</v>
      </c>
      <c r="J147" s="13" t="s">
        <v>165</v>
      </c>
    </row>
    <row r="148" spans="1:10" x14ac:dyDescent="0.2">
      <c r="A148" s="104">
        <v>41895</v>
      </c>
      <c r="B148" s="106" t="s">
        <v>165</v>
      </c>
      <c r="C148" s="1" t="s">
        <v>36</v>
      </c>
      <c r="D148" s="1" t="s">
        <v>15</v>
      </c>
      <c r="E148" s="13" t="s">
        <v>16</v>
      </c>
      <c r="F148" s="13" t="s">
        <v>165</v>
      </c>
      <c r="G148" s="13" t="s">
        <v>165</v>
      </c>
      <c r="H148" s="13" t="s">
        <v>165</v>
      </c>
      <c r="I148" s="13" t="s">
        <v>165</v>
      </c>
      <c r="J148" s="13" t="s">
        <v>165</v>
      </c>
    </row>
    <row r="149" spans="1:10" x14ac:dyDescent="0.2">
      <c r="A149" s="104">
        <v>41895</v>
      </c>
      <c r="B149" s="111">
        <v>0.36249999999999999</v>
      </c>
      <c r="C149" s="1" t="s">
        <v>37</v>
      </c>
      <c r="D149" s="1" t="s">
        <v>38</v>
      </c>
      <c r="E149" s="106" t="s">
        <v>20</v>
      </c>
      <c r="F149" s="106">
        <v>6.7309999999999999</v>
      </c>
      <c r="G149" s="13">
        <v>66.47</v>
      </c>
      <c r="H149" s="13">
        <v>106.97</v>
      </c>
      <c r="I149" s="106">
        <v>383</v>
      </c>
      <c r="J149" s="13" t="s">
        <v>167</v>
      </c>
    </row>
    <row r="150" spans="1:10" x14ac:dyDescent="0.2">
      <c r="A150" s="104">
        <v>41895</v>
      </c>
      <c r="B150" s="111">
        <v>0.36458333333333331</v>
      </c>
      <c r="C150" s="1" t="s">
        <v>53</v>
      </c>
      <c r="D150" s="1" t="s">
        <v>51</v>
      </c>
      <c r="E150" s="106" t="s">
        <v>52</v>
      </c>
      <c r="F150" s="106">
        <v>7.1280000000000001</v>
      </c>
      <c r="G150" s="13">
        <v>62.76</v>
      </c>
      <c r="H150" s="13">
        <v>101.01</v>
      </c>
      <c r="I150" s="106">
        <v>367</v>
      </c>
      <c r="J150" s="13" t="s">
        <v>167</v>
      </c>
    </row>
    <row r="151" spans="1:10" x14ac:dyDescent="0.2">
      <c r="A151" s="104">
        <v>41895</v>
      </c>
      <c r="B151" s="111">
        <v>0.36458333333333331</v>
      </c>
      <c r="C151" s="1" t="s">
        <v>42</v>
      </c>
      <c r="D151" s="1" t="s">
        <v>43</v>
      </c>
      <c r="E151" s="106" t="s">
        <v>44</v>
      </c>
      <c r="F151" s="106">
        <v>12.603</v>
      </c>
      <c r="G151" s="13">
        <v>35.5</v>
      </c>
      <c r="H151" s="13">
        <v>57.13</v>
      </c>
      <c r="I151" s="106">
        <v>332</v>
      </c>
      <c r="J151" s="13" t="s">
        <v>167</v>
      </c>
    </row>
    <row r="152" spans="1:10" x14ac:dyDescent="0.2">
      <c r="A152" s="107"/>
      <c r="B152" s="108"/>
      <c r="C152" s="108"/>
      <c r="D152" s="108"/>
      <c r="E152" s="108"/>
      <c r="F152" s="108"/>
      <c r="G152" s="108"/>
      <c r="H152" s="108"/>
      <c r="I152" s="108"/>
      <c r="J152" s="256"/>
    </row>
    <row r="153" spans="1:10" x14ac:dyDescent="0.2">
      <c r="A153" s="115" t="s">
        <v>636</v>
      </c>
      <c r="B153" s="116"/>
      <c r="C153" s="116"/>
      <c r="D153" s="116"/>
      <c r="E153" s="116"/>
      <c r="F153" s="116"/>
      <c r="G153" s="116"/>
      <c r="H153" s="116"/>
      <c r="I153" s="116"/>
      <c r="J153" s="257"/>
    </row>
    <row r="154" spans="1:10" x14ac:dyDescent="0.2">
      <c r="A154" s="104">
        <v>41895</v>
      </c>
      <c r="B154" s="111">
        <v>0.74444444444444446</v>
      </c>
      <c r="C154" s="1" t="s">
        <v>53</v>
      </c>
      <c r="D154" s="1" t="s">
        <v>51</v>
      </c>
      <c r="E154" s="106" t="s">
        <v>52</v>
      </c>
      <c r="F154" s="106">
        <v>7.2569999999999997</v>
      </c>
      <c r="G154" s="13">
        <v>61.65</v>
      </c>
      <c r="H154" s="13">
        <v>99.21</v>
      </c>
      <c r="I154" s="106">
        <v>982</v>
      </c>
      <c r="J154" s="13" t="s">
        <v>167</v>
      </c>
    </row>
    <row r="155" spans="1:10" x14ac:dyDescent="0.2">
      <c r="A155" s="104">
        <v>41895</v>
      </c>
      <c r="B155" s="111">
        <v>0.74722222222222223</v>
      </c>
      <c r="C155" s="1" t="s">
        <v>45</v>
      </c>
      <c r="D155" s="1" t="s">
        <v>46</v>
      </c>
      <c r="E155" s="106" t="s">
        <v>26</v>
      </c>
      <c r="F155" s="106">
        <v>8.7629999999999999</v>
      </c>
      <c r="G155" s="13">
        <v>51.05</v>
      </c>
      <c r="H155" s="13">
        <v>82.16</v>
      </c>
      <c r="I155" s="106">
        <v>578</v>
      </c>
      <c r="J155" s="13" t="s">
        <v>167</v>
      </c>
    </row>
    <row r="156" spans="1:10" x14ac:dyDescent="0.2">
      <c r="A156" s="104">
        <v>41895</v>
      </c>
      <c r="B156" s="111">
        <v>0.74791666666666667</v>
      </c>
      <c r="C156" s="1" t="s">
        <v>42</v>
      </c>
      <c r="D156" s="1" t="s">
        <v>43</v>
      </c>
      <c r="E156" s="106" t="s">
        <v>44</v>
      </c>
      <c r="F156" s="106">
        <v>12.478999999999999</v>
      </c>
      <c r="G156" s="13">
        <v>35.85</v>
      </c>
      <c r="H156" s="13">
        <v>57.7</v>
      </c>
      <c r="I156" s="106">
        <v>512</v>
      </c>
      <c r="J156" s="13" t="s">
        <v>167</v>
      </c>
    </row>
    <row r="157" spans="1:10" x14ac:dyDescent="0.2">
      <c r="A157" s="104">
        <v>41895</v>
      </c>
      <c r="B157" s="111">
        <v>0.76597222222222217</v>
      </c>
      <c r="C157" s="1" t="s">
        <v>34</v>
      </c>
      <c r="D157" s="1" t="s">
        <v>35</v>
      </c>
      <c r="E157" s="106" t="s">
        <v>20</v>
      </c>
      <c r="F157" s="106">
        <v>6.0720000000000001</v>
      </c>
      <c r="G157" s="13">
        <v>73.680000000000007</v>
      </c>
      <c r="H157" s="13">
        <v>118.58</v>
      </c>
      <c r="I157" s="106">
        <v>593</v>
      </c>
      <c r="J157" s="13" t="s">
        <v>167</v>
      </c>
    </row>
    <row r="158" spans="1:10" x14ac:dyDescent="0.2">
      <c r="A158" s="104">
        <v>41895</v>
      </c>
      <c r="B158" s="111">
        <v>0.7680555555555556</v>
      </c>
      <c r="C158" s="1" t="s">
        <v>27</v>
      </c>
      <c r="D158" s="1" t="s">
        <v>28</v>
      </c>
      <c r="E158" s="13" t="s">
        <v>20</v>
      </c>
      <c r="F158" s="106">
        <v>7.0659999999999998</v>
      </c>
      <c r="G158" s="13">
        <v>63.32</v>
      </c>
      <c r="H158" s="13">
        <v>101.9</v>
      </c>
      <c r="I158" s="106">
        <v>599</v>
      </c>
      <c r="J158" s="13" t="s">
        <v>167</v>
      </c>
    </row>
    <row r="159" spans="1:10" x14ac:dyDescent="0.2">
      <c r="A159" s="104">
        <v>41895</v>
      </c>
      <c r="B159" s="111">
        <v>0.76944444444444438</v>
      </c>
      <c r="C159" s="1" t="s">
        <v>37</v>
      </c>
      <c r="D159" s="1" t="s">
        <v>38</v>
      </c>
      <c r="E159" s="106" t="s">
        <v>20</v>
      </c>
      <c r="F159" s="106">
        <v>6.8760000000000003</v>
      </c>
      <c r="G159" s="13">
        <v>65.069999999999993</v>
      </c>
      <c r="H159" s="13">
        <v>104.71</v>
      </c>
      <c r="I159" s="106">
        <v>612</v>
      </c>
      <c r="J159" s="13" t="s">
        <v>167</v>
      </c>
    </row>
    <row r="160" spans="1:10" x14ac:dyDescent="0.2">
      <c r="A160" s="104">
        <v>41895</v>
      </c>
      <c r="B160" s="13" t="s">
        <v>165</v>
      </c>
      <c r="C160" s="1" t="s">
        <v>50</v>
      </c>
      <c r="D160" s="1" t="s">
        <v>51</v>
      </c>
      <c r="E160" s="106" t="s">
        <v>52</v>
      </c>
      <c r="F160" s="106">
        <v>7.4989999999999997</v>
      </c>
      <c r="G160" s="13">
        <v>59.66</v>
      </c>
      <c r="H160" s="13">
        <v>96.01</v>
      </c>
      <c r="I160" s="106">
        <v>355</v>
      </c>
      <c r="J160" s="13" t="s">
        <v>167</v>
      </c>
    </row>
    <row r="161" spans="1:10" x14ac:dyDescent="0.2">
      <c r="A161" s="104">
        <v>41895</v>
      </c>
      <c r="B161" s="111">
        <v>0.78541666666666676</v>
      </c>
      <c r="C161" s="1" t="s">
        <v>21</v>
      </c>
      <c r="D161" s="1" t="s">
        <v>48</v>
      </c>
      <c r="E161" s="106" t="s">
        <v>23</v>
      </c>
      <c r="F161" s="106">
        <v>5.5940000000000003</v>
      </c>
      <c r="G161" s="13">
        <v>79.98</v>
      </c>
      <c r="H161" s="13">
        <v>128.71</v>
      </c>
      <c r="I161" s="106">
        <v>422</v>
      </c>
      <c r="J161" s="13" t="s">
        <v>167</v>
      </c>
    </row>
    <row r="162" spans="1:10" x14ac:dyDescent="0.2">
      <c r="A162" s="104">
        <v>41895</v>
      </c>
      <c r="B162" s="106" t="s">
        <v>165</v>
      </c>
      <c r="C162" s="1" t="s">
        <v>18</v>
      </c>
      <c r="D162" s="1" t="s">
        <v>38</v>
      </c>
      <c r="E162" s="13" t="s">
        <v>20</v>
      </c>
      <c r="F162" s="13" t="s">
        <v>181</v>
      </c>
      <c r="G162" s="13" t="s">
        <v>165</v>
      </c>
      <c r="H162" s="13" t="s">
        <v>165</v>
      </c>
      <c r="I162" s="13" t="s">
        <v>165</v>
      </c>
      <c r="J162" s="106" t="s">
        <v>165</v>
      </c>
    </row>
    <row r="163" spans="1:10" x14ac:dyDescent="0.2">
      <c r="A163" s="104">
        <v>41894</v>
      </c>
      <c r="B163" s="111">
        <v>0.78819444444444453</v>
      </c>
      <c r="C163" s="1" t="s">
        <v>30</v>
      </c>
      <c r="D163" s="1" t="s">
        <v>31</v>
      </c>
      <c r="E163" s="13" t="s">
        <v>32</v>
      </c>
      <c r="F163" s="106">
        <v>6.0839999999999996</v>
      </c>
      <c r="G163" s="13">
        <v>73.540000000000006</v>
      </c>
      <c r="H163" s="13">
        <v>118.34</v>
      </c>
      <c r="I163" s="106">
        <v>536</v>
      </c>
      <c r="J163" s="106" t="s">
        <v>167</v>
      </c>
    </row>
    <row r="164" spans="1:10" x14ac:dyDescent="0.2">
      <c r="A164" s="104">
        <v>41895</v>
      </c>
      <c r="B164" s="111">
        <v>0.7895833333333333</v>
      </c>
      <c r="C164" s="1" t="s">
        <v>39</v>
      </c>
      <c r="D164" s="1" t="s">
        <v>49</v>
      </c>
      <c r="E164" s="13" t="s">
        <v>41</v>
      </c>
      <c r="F164" s="106">
        <v>5.9089999999999998</v>
      </c>
      <c r="G164" s="13">
        <v>75.709999999999994</v>
      </c>
      <c r="H164" s="13">
        <v>121.85</v>
      </c>
      <c r="I164" s="106">
        <v>407</v>
      </c>
      <c r="J164" s="13" t="s">
        <v>167</v>
      </c>
    </row>
    <row r="165" spans="1:10" x14ac:dyDescent="0.2">
      <c r="A165" s="104">
        <v>41895</v>
      </c>
      <c r="B165" s="13" t="s">
        <v>165</v>
      </c>
      <c r="C165" s="1" t="s">
        <v>24</v>
      </c>
      <c r="D165" s="1" t="s">
        <v>25</v>
      </c>
      <c r="E165" s="13" t="s">
        <v>26</v>
      </c>
      <c r="F165" s="106">
        <v>6.4039999999999999</v>
      </c>
      <c r="G165" s="13">
        <v>69.86</v>
      </c>
      <c r="H165" s="13">
        <v>112.43</v>
      </c>
      <c r="I165" s="106">
        <v>510</v>
      </c>
      <c r="J165" s="13" t="s">
        <v>167</v>
      </c>
    </row>
    <row r="167" spans="1:10" x14ac:dyDescent="0.2">
      <c r="A167" s="145">
        <v>41526</v>
      </c>
      <c r="B167" s="111">
        <v>0.31805555555555554</v>
      </c>
      <c r="C167" s="146" t="s">
        <v>57</v>
      </c>
      <c r="D167" s="146" t="s">
        <v>182</v>
      </c>
      <c r="E167" s="146"/>
      <c r="F167" s="106" t="s">
        <v>172</v>
      </c>
      <c r="G167" s="106"/>
      <c r="H167" s="106"/>
      <c r="I167" s="106">
        <v>0</v>
      </c>
      <c r="J167" s="13"/>
    </row>
    <row r="168" spans="1:10" x14ac:dyDescent="0.2">
      <c r="A168" s="145">
        <v>41526</v>
      </c>
      <c r="B168" s="111">
        <v>0.31944444444444448</v>
      </c>
      <c r="C168" s="146" t="s">
        <v>58</v>
      </c>
      <c r="D168" s="146" t="s">
        <v>59</v>
      </c>
      <c r="E168" s="146"/>
      <c r="F168" s="106" t="s">
        <v>172</v>
      </c>
      <c r="G168" s="106"/>
      <c r="H168" s="106"/>
      <c r="I168" s="106">
        <v>0</v>
      </c>
      <c r="J168" s="13"/>
    </row>
    <row r="169" spans="1:10" x14ac:dyDescent="0.2">
      <c r="A169" s="145">
        <v>41526</v>
      </c>
      <c r="B169" s="111">
        <v>0.31944444444444448</v>
      </c>
      <c r="C169" s="146" t="s">
        <v>60</v>
      </c>
      <c r="D169" s="146" t="s">
        <v>61</v>
      </c>
      <c r="E169" s="146"/>
      <c r="F169" s="106" t="s">
        <v>162</v>
      </c>
      <c r="G169" s="106"/>
      <c r="H169" s="106"/>
      <c r="I169" s="106">
        <v>0</v>
      </c>
      <c r="J169" s="13"/>
    </row>
    <row r="170" spans="1:10" x14ac:dyDescent="0.2">
      <c r="A170" s="145">
        <v>41526</v>
      </c>
      <c r="B170" s="111">
        <v>0.31944444444444448</v>
      </c>
      <c r="C170" s="146" t="s">
        <v>62</v>
      </c>
      <c r="D170" s="146" t="s">
        <v>63</v>
      </c>
      <c r="E170" s="146"/>
      <c r="F170" s="106">
        <v>7.6589999999999998</v>
      </c>
      <c r="G170" s="106">
        <v>58.41</v>
      </c>
      <c r="H170" s="106">
        <v>94.01</v>
      </c>
      <c r="I170" s="106">
        <v>42</v>
      </c>
      <c r="J170" s="106" t="s">
        <v>17</v>
      </c>
    </row>
    <row r="171" spans="1:10" x14ac:dyDescent="0.2">
      <c r="A171" s="145">
        <v>41526</v>
      </c>
      <c r="B171" s="111">
        <v>0.31944444444444448</v>
      </c>
      <c r="C171" s="146" t="s">
        <v>64</v>
      </c>
      <c r="D171" s="146" t="s">
        <v>65</v>
      </c>
      <c r="E171" s="146"/>
      <c r="F171" s="106">
        <v>10.050000000000001</v>
      </c>
      <c r="G171" s="106">
        <v>44.51</v>
      </c>
      <c r="H171" s="106">
        <v>71.64</v>
      </c>
      <c r="I171" s="106">
        <v>59</v>
      </c>
      <c r="J171" s="106" t="s">
        <v>17</v>
      </c>
    </row>
    <row r="172" spans="1:10" x14ac:dyDescent="0.2">
      <c r="A172" s="145">
        <v>41526</v>
      </c>
      <c r="B172" s="111">
        <v>0.32500000000000001</v>
      </c>
      <c r="C172" s="146" t="s">
        <v>60</v>
      </c>
      <c r="D172" s="146" t="s">
        <v>61</v>
      </c>
      <c r="E172" s="146"/>
      <c r="F172" s="106">
        <v>9.6660000000000004</v>
      </c>
      <c r="G172" s="106">
        <v>46.28</v>
      </c>
      <c r="H172" s="106">
        <v>74.48</v>
      </c>
      <c r="I172" s="106">
        <v>62</v>
      </c>
      <c r="J172" s="106" t="s">
        <v>17</v>
      </c>
    </row>
    <row r="173" spans="1:10" x14ac:dyDescent="0.2">
      <c r="A173" s="145">
        <v>41526</v>
      </c>
      <c r="B173" s="111">
        <v>0.34166666666666662</v>
      </c>
      <c r="C173" s="146" t="s">
        <v>14</v>
      </c>
      <c r="D173" s="146" t="s">
        <v>66</v>
      </c>
      <c r="E173" s="146"/>
      <c r="F173" s="106">
        <v>8.266</v>
      </c>
      <c r="G173" s="106">
        <v>54.12</v>
      </c>
      <c r="H173" s="106">
        <v>87.1</v>
      </c>
      <c r="I173" s="106">
        <v>66</v>
      </c>
      <c r="J173" s="106" t="s">
        <v>17</v>
      </c>
    </row>
    <row r="174" spans="1:10" x14ac:dyDescent="0.2">
      <c r="A174" s="145">
        <v>41526</v>
      </c>
      <c r="B174" s="111">
        <v>0.34166666666666662</v>
      </c>
      <c r="C174" s="146" t="s">
        <v>67</v>
      </c>
      <c r="D174" s="146" t="s">
        <v>182</v>
      </c>
      <c r="E174" s="146"/>
      <c r="F174" s="106">
        <v>6.6310000000000002</v>
      </c>
      <c r="G174" s="106">
        <v>67.459999999999994</v>
      </c>
      <c r="H174" s="106">
        <v>108.58</v>
      </c>
      <c r="I174" s="106">
        <v>134</v>
      </c>
      <c r="J174" s="106" t="s">
        <v>17</v>
      </c>
    </row>
    <row r="175" spans="1:10" x14ac:dyDescent="0.2">
      <c r="A175" s="145">
        <v>41526</v>
      </c>
      <c r="B175" s="111">
        <v>0.34236111111111112</v>
      </c>
      <c r="C175" s="146" t="s">
        <v>68</v>
      </c>
      <c r="D175" s="146" t="s">
        <v>59</v>
      </c>
      <c r="E175" s="146"/>
      <c r="F175" s="106">
        <v>9.0820000000000007</v>
      </c>
      <c r="G175" s="106">
        <v>49.26</v>
      </c>
      <c r="H175" s="106">
        <v>79.27</v>
      </c>
      <c r="I175" s="106">
        <v>151</v>
      </c>
      <c r="J175" s="106" t="s">
        <v>17</v>
      </c>
    </row>
    <row r="176" spans="1:10" x14ac:dyDescent="0.2">
      <c r="A176" s="145">
        <v>41526</v>
      </c>
      <c r="B176" s="111">
        <v>0.34375</v>
      </c>
      <c r="C176" s="146" t="s">
        <v>27</v>
      </c>
      <c r="D176" s="146" t="s">
        <v>28</v>
      </c>
      <c r="E176" s="146"/>
      <c r="F176" s="106">
        <v>10.952999999999999</v>
      </c>
      <c r="G176" s="106">
        <v>40.840000000000003</v>
      </c>
      <c r="H176" s="106">
        <v>65.73</v>
      </c>
      <c r="I176" s="106">
        <v>259</v>
      </c>
      <c r="J176" s="106" t="s">
        <v>17</v>
      </c>
    </row>
    <row r="177" spans="1:10" x14ac:dyDescent="0.2">
      <c r="A177" s="145">
        <v>41526</v>
      </c>
      <c r="B177" s="111">
        <v>0.34722222222222227</v>
      </c>
      <c r="C177" s="146" t="s">
        <v>69</v>
      </c>
      <c r="D177" s="146" t="s">
        <v>70</v>
      </c>
      <c r="E177" s="146"/>
      <c r="F177" s="106">
        <v>7.42</v>
      </c>
      <c r="G177" s="106">
        <v>60.29</v>
      </c>
      <c r="H177" s="106">
        <v>97.03</v>
      </c>
      <c r="I177" s="106">
        <v>182</v>
      </c>
      <c r="J177" s="106" t="s">
        <v>17</v>
      </c>
    </row>
    <row r="178" spans="1:10" x14ac:dyDescent="0.2">
      <c r="A178" s="145">
        <v>41526</v>
      </c>
      <c r="B178" s="111">
        <v>0.36458333333333331</v>
      </c>
      <c r="C178" s="146" t="s">
        <v>39</v>
      </c>
      <c r="D178" s="146" t="s">
        <v>49</v>
      </c>
      <c r="E178" s="146"/>
      <c r="F178" s="106">
        <v>7.1580000000000004</v>
      </c>
      <c r="G178" s="106">
        <v>62.5</v>
      </c>
      <c r="H178" s="106">
        <v>100.58</v>
      </c>
      <c r="I178" s="106">
        <v>187</v>
      </c>
      <c r="J178" s="106" t="s">
        <v>17</v>
      </c>
    </row>
    <row r="179" spans="1:10" x14ac:dyDescent="0.2">
      <c r="A179" s="145">
        <v>41526</v>
      </c>
      <c r="B179" s="111">
        <v>0.3659722222222222</v>
      </c>
      <c r="C179" s="146" t="s">
        <v>71</v>
      </c>
      <c r="D179" s="146" t="s">
        <v>72</v>
      </c>
      <c r="E179" s="146"/>
      <c r="F179" s="106" t="s">
        <v>162</v>
      </c>
      <c r="G179" s="106"/>
      <c r="H179" s="106"/>
      <c r="I179" s="106"/>
      <c r="J179" s="13"/>
    </row>
    <row r="180" spans="1:10" x14ac:dyDescent="0.2">
      <c r="A180" s="145">
        <v>41526</v>
      </c>
      <c r="B180" s="111">
        <v>0.36805555555555558</v>
      </c>
      <c r="C180" s="146" t="s">
        <v>57</v>
      </c>
      <c r="D180" s="146" t="s">
        <v>182</v>
      </c>
      <c r="E180" s="146"/>
      <c r="F180" s="106">
        <v>8.2739999999999991</v>
      </c>
      <c r="G180" s="106">
        <v>54.07</v>
      </c>
      <c r="H180" s="106">
        <v>87.019000000000005</v>
      </c>
      <c r="I180" s="106">
        <v>507</v>
      </c>
      <c r="J180" s="106" t="s">
        <v>167</v>
      </c>
    </row>
    <row r="181" spans="1:10" x14ac:dyDescent="0.2">
      <c r="A181" s="145">
        <v>41526</v>
      </c>
      <c r="B181" s="111">
        <v>0.37152777777777773</v>
      </c>
      <c r="C181" s="146" t="s">
        <v>73</v>
      </c>
      <c r="D181" s="146" t="s">
        <v>74</v>
      </c>
      <c r="E181" s="146"/>
      <c r="F181" s="106" t="s">
        <v>162</v>
      </c>
      <c r="G181" s="106"/>
      <c r="H181" s="106"/>
      <c r="I181" s="106"/>
      <c r="J181" s="13"/>
    </row>
    <row r="182" spans="1:10" x14ac:dyDescent="0.2">
      <c r="A182" s="145">
        <v>41526</v>
      </c>
      <c r="B182" s="105">
        <v>0.37291666666666662</v>
      </c>
      <c r="C182" s="146" t="s">
        <v>34</v>
      </c>
      <c r="D182" s="146" t="s">
        <v>59</v>
      </c>
      <c r="E182" s="146"/>
      <c r="F182" s="106">
        <v>9.0020000000000007</v>
      </c>
      <c r="G182" s="106">
        <v>49.69</v>
      </c>
      <c r="H182" s="106">
        <v>79.98</v>
      </c>
      <c r="I182" s="106">
        <v>473</v>
      </c>
      <c r="J182" s="106" t="s">
        <v>167</v>
      </c>
    </row>
    <row r="183" spans="1:10" x14ac:dyDescent="0.2">
      <c r="A183" s="145">
        <v>41526</v>
      </c>
      <c r="B183" s="105">
        <v>0.375</v>
      </c>
      <c r="C183" s="146" t="s">
        <v>183</v>
      </c>
      <c r="D183" s="146" t="s">
        <v>184</v>
      </c>
      <c r="E183" s="146"/>
      <c r="F183" s="106" t="s">
        <v>162</v>
      </c>
      <c r="G183" s="106"/>
      <c r="H183" s="106"/>
      <c r="I183" s="106"/>
      <c r="J183" s="13"/>
    </row>
    <row r="184" spans="1:10" x14ac:dyDescent="0.2">
      <c r="A184" s="145">
        <v>41526</v>
      </c>
      <c r="B184" s="105">
        <v>0.3979166666666667</v>
      </c>
      <c r="C184" s="146" t="s">
        <v>185</v>
      </c>
      <c r="D184" s="146" t="s">
        <v>66</v>
      </c>
      <c r="E184" s="146"/>
      <c r="F184" s="106">
        <v>8.3629999999999995</v>
      </c>
      <c r="G184" s="106">
        <v>53.49</v>
      </c>
      <c r="H184" s="106">
        <v>86.09</v>
      </c>
      <c r="I184" s="106">
        <v>631</v>
      </c>
      <c r="J184" s="106" t="s">
        <v>167</v>
      </c>
    </row>
    <row r="185" spans="1:10" x14ac:dyDescent="0.2">
      <c r="A185" s="145">
        <v>41526</v>
      </c>
      <c r="B185" s="105">
        <v>0.3979166666666667</v>
      </c>
      <c r="C185" s="146" t="s">
        <v>75</v>
      </c>
      <c r="D185" s="146" t="s">
        <v>76</v>
      </c>
      <c r="E185" s="146"/>
      <c r="F185" s="106">
        <v>13.105</v>
      </c>
      <c r="G185" s="106">
        <v>34.130000000000003</v>
      </c>
      <c r="H185" s="106">
        <v>54.94</v>
      </c>
      <c r="I185" s="106">
        <v>623</v>
      </c>
      <c r="J185" s="106" t="s">
        <v>167</v>
      </c>
    </row>
    <row r="186" spans="1:10" x14ac:dyDescent="0.2">
      <c r="A186" s="145">
        <v>41526</v>
      </c>
      <c r="B186" s="111">
        <v>0.3979166666666667</v>
      </c>
      <c r="C186" s="1" t="s">
        <v>189</v>
      </c>
      <c r="D186" s="146" t="s">
        <v>77</v>
      </c>
      <c r="E186" s="146"/>
      <c r="F186" s="106">
        <v>7.7729999999999997</v>
      </c>
      <c r="G186" s="106">
        <v>57.55</v>
      </c>
      <c r="H186" s="106">
        <v>92.62</v>
      </c>
      <c r="I186" s="106">
        <v>675</v>
      </c>
      <c r="J186" s="106" t="s">
        <v>167</v>
      </c>
    </row>
    <row r="187" spans="1:10" x14ac:dyDescent="0.2">
      <c r="A187" s="145">
        <v>41526</v>
      </c>
      <c r="B187" s="111">
        <v>0.41319444444444442</v>
      </c>
      <c r="C187" s="146" t="s">
        <v>78</v>
      </c>
      <c r="D187" s="146" t="s">
        <v>79</v>
      </c>
      <c r="E187" s="146"/>
      <c r="F187" s="106">
        <v>7.141</v>
      </c>
      <c r="G187" s="106">
        <v>62.65</v>
      </c>
      <c r="H187" s="106">
        <v>100.82</v>
      </c>
      <c r="I187" s="106">
        <v>507</v>
      </c>
      <c r="J187" s="106" t="s">
        <v>167</v>
      </c>
    </row>
    <row r="188" spans="1:10" x14ac:dyDescent="0.2">
      <c r="A188" s="145">
        <v>41526</v>
      </c>
      <c r="B188" s="105">
        <v>0.41319444444444442</v>
      </c>
      <c r="C188" s="146" t="s">
        <v>80</v>
      </c>
      <c r="D188" s="146" t="s">
        <v>66</v>
      </c>
      <c r="E188" s="146"/>
      <c r="F188" s="106">
        <v>9.5559999999999992</v>
      </c>
      <c r="G188" s="106">
        <v>46.81</v>
      </c>
      <c r="H188" s="106">
        <v>75.34</v>
      </c>
      <c r="I188" s="106">
        <v>652</v>
      </c>
      <c r="J188" s="106" t="s">
        <v>167</v>
      </c>
    </row>
    <row r="189" spans="1:10" x14ac:dyDescent="0.2">
      <c r="A189" s="145">
        <v>41526</v>
      </c>
      <c r="B189" s="105">
        <v>0.41319444444444442</v>
      </c>
      <c r="C189" s="146" t="s">
        <v>81</v>
      </c>
      <c r="D189" s="146" t="s">
        <v>70</v>
      </c>
      <c r="E189" s="146"/>
      <c r="F189" s="106">
        <v>7.5620000000000003</v>
      </c>
      <c r="G189" s="106">
        <v>59.16</v>
      </c>
      <c r="H189" s="106">
        <v>95.21</v>
      </c>
      <c r="I189" s="106">
        <v>729</v>
      </c>
      <c r="J189" s="106" t="s">
        <v>167</v>
      </c>
    </row>
    <row r="190" spans="1:10" x14ac:dyDescent="0.2">
      <c r="A190" s="145">
        <v>41526</v>
      </c>
      <c r="B190" s="105">
        <v>0.41319444444444442</v>
      </c>
      <c r="C190" s="146" t="s">
        <v>58</v>
      </c>
      <c r="D190" s="146" t="s">
        <v>59</v>
      </c>
      <c r="E190" s="146"/>
      <c r="F190" s="106" t="s">
        <v>172</v>
      </c>
      <c r="G190" s="106"/>
      <c r="H190" s="106"/>
      <c r="I190" s="106"/>
      <c r="J190" s="13"/>
    </row>
    <row r="191" spans="1:10" x14ac:dyDescent="0.2">
      <c r="A191" s="145">
        <v>41526</v>
      </c>
      <c r="B191" s="105">
        <v>0.41319444444444442</v>
      </c>
      <c r="C191" s="146" t="s">
        <v>73</v>
      </c>
      <c r="D191" s="146" t="s">
        <v>74</v>
      </c>
      <c r="E191" s="146"/>
      <c r="F191" s="106" t="s">
        <v>172</v>
      </c>
      <c r="G191" s="106"/>
      <c r="H191" s="106"/>
      <c r="I191" s="106"/>
      <c r="J191" s="13"/>
    </row>
    <row r="192" spans="1:10" x14ac:dyDescent="0.2">
      <c r="A192" s="145">
        <v>41526</v>
      </c>
      <c r="B192" s="105">
        <v>0.41319444444444442</v>
      </c>
      <c r="C192" s="146" t="s">
        <v>82</v>
      </c>
      <c r="D192" s="146" t="s">
        <v>83</v>
      </c>
      <c r="E192" s="146"/>
      <c r="F192" s="106">
        <v>9.1199999999999992</v>
      </c>
      <c r="G192" s="106">
        <v>49.05</v>
      </c>
      <c r="H192" s="106">
        <v>78.947599999999994</v>
      </c>
      <c r="I192" s="106">
        <v>512</v>
      </c>
      <c r="J192" s="106" t="s">
        <v>167</v>
      </c>
    </row>
    <row r="193" spans="1:10" ht="13.5" thickBot="1" x14ac:dyDescent="0.25">
      <c r="A193" s="98" t="s">
        <v>186</v>
      </c>
      <c r="B193" s="99"/>
      <c r="C193" s="99"/>
      <c r="D193" s="99"/>
      <c r="E193" s="99"/>
      <c r="F193" s="99"/>
      <c r="G193" s="99"/>
      <c r="H193" s="99"/>
      <c r="I193" s="99"/>
      <c r="J193" s="253"/>
    </row>
    <row r="194" spans="1:10" ht="13.5" thickBot="1" x14ac:dyDescent="0.25">
      <c r="A194" s="101" t="s">
        <v>630</v>
      </c>
      <c r="B194" s="102"/>
      <c r="C194" s="102"/>
      <c r="D194" s="102"/>
      <c r="E194" s="102"/>
      <c r="F194" s="102"/>
      <c r="G194" s="102"/>
      <c r="H194" s="102"/>
      <c r="I194" s="102"/>
      <c r="J194" s="254"/>
    </row>
    <row r="195" spans="1:10" x14ac:dyDescent="0.2">
      <c r="A195" s="145">
        <v>41526</v>
      </c>
      <c r="B195" s="105">
        <v>0.75486111111111109</v>
      </c>
      <c r="C195" s="1" t="s">
        <v>81</v>
      </c>
      <c r="D195" s="1" t="s">
        <v>70</v>
      </c>
      <c r="E195" s="1"/>
      <c r="F195" s="13">
        <v>7.6870000000000003</v>
      </c>
      <c r="G195" s="13">
        <v>58.2</v>
      </c>
      <c r="H195" s="13">
        <v>93.66</v>
      </c>
      <c r="I195" s="13">
        <v>851</v>
      </c>
      <c r="J195" s="13" t="s">
        <v>167</v>
      </c>
    </row>
    <row r="196" spans="1:10" x14ac:dyDescent="0.2">
      <c r="A196" s="145">
        <v>41526</v>
      </c>
      <c r="B196" s="105">
        <v>0.75486111111111109</v>
      </c>
      <c r="C196" s="1" t="s">
        <v>36</v>
      </c>
      <c r="D196" s="1" t="s">
        <v>66</v>
      </c>
      <c r="E196" s="1"/>
      <c r="F196" s="13">
        <v>8.7590000000000003</v>
      </c>
      <c r="G196" s="13">
        <v>51.08</v>
      </c>
      <c r="H196" s="13">
        <v>82.2</v>
      </c>
      <c r="I196" s="13">
        <v>851</v>
      </c>
      <c r="J196" s="13" t="s">
        <v>167</v>
      </c>
    </row>
    <row r="197" spans="1:10" x14ac:dyDescent="0.2">
      <c r="A197" s="145">
        <v>41526</v>
      </c>
      <c r="B197" s="105">
        <v>0.7583333333333333</v>
      </c>
      <c r="C197" s="1" t="s">
        <v>57</v>
      </c>
      <c r="D197" s="1" t="s">
        <v>187</v>
      </c>
      <c r="E197" s="1"/>
      <c r="F197" s="13">
        <v>10.28</v>
      </c>
      <c r="G197" s="13">
        <v>43.52</v>
      </c>
      <c r="H197" s="13">
        <v>70.040000000000006</v>
      </c>
      <c r="I197" s="13">
        <v>572</v>
      </c>
      <c r="J197" s="13" t="s">
        <v>167</v>
      </c>
    </row>
    <row r="198" spans="1:10" x14ac:dyDescent="0.2">
      <c r="A198" s="145">
        <v>41526</v>
      </c>
      <c r="B198" s="13" t="s">
        <v>165</v>
      </c>
      <c r="C198" s="1" t="s">
        <v>64</v>
      </c>
      <c r="D198" s="1" t="s">
        <v>65</v>
      </c>
      <c r="E198" s="1"/>
      <c r="F198" s="13" t="s">
        <v>172</v>
      </c>
      <c r="G198" s="13" t="s">
        <v>188</v>
      </c>
      <c r="H198" s="13"/>
      <c r="I198" s="13"/>
      <c r="J198" s="13"/>
    </row>
    <row r="199" spans="1:10" x14ac:dyDescent="0.2">
      <c r="A199" s="145">
        <v>41526</v>
      </c>
      <c r="B199" s="105">
        <v>0.76180555555555562</v>
      </c>
      <c r="C199" s="1" t="s">
        <v>60</v>
      </c>
      <c r="D199" s="1" t="s">
        <v>61</v>
      </c>
      <c r="E199" s="1"/>
      <c r="F199" s="13">
        <v>9.3859999999999992</v>
      </c>
      <c r="G199" s="13">
        <v>47.67</v>
      </c>
      <c r="H199" s="13">
        <v>76.709999999999994</v>
      </c>
      <c r="I199" s="13">
        <v>751</v>
      </c>
      <c r="J199" s="13" t="s">
        <v>167</v>
      </c>
    </row>
    <row r="200" spans="1:10" x14ac:dyDescent="0.2">
      <c r="A200" s="145">
        <v>41526</v>
      </c>
      <c r="B200" s="105">
        <v>0.77708333333333324</v>
      </c>
      <c r="C200" s="1" t="s">
        <v>39</v>
      </c>
      <c r="D200" s="1" t="s">
        <v>49</v>
      </c>
      <c r="E200" s="1"/>
      <c r="F200" s="13">
        <v>6.59</v>
      </c>
      <c r="G200" s="13">
        <v>67.89</v>
      </c>
      <c r="H200" s="13">
        <v>109.26</v>
      </c>
      <c r="I200" s="13">
        <v>517</v>
      </c>
      <c r="J200" s="13" t="s">
        <v>167</v>
      </c>
    </row>
    <row r="201" spans="1:10" x14ac:dyDescent="0.2">
      <c r="A201" s="145">
        <v>41526</v>
      </c>
      <c r="B201" s="105">
        <v>0.78055555555555556</v>
      </c>
      <c r="C201" s="1" t="s">
        <v>189</v>
      </c>
      <c r="D201" s="1" t="s">
        <v>77</v>
      </c>
      <c r="E201" s="1"/>
      <c r="F201" s="13">
        <v>6.5490000000000004</v>
      </c>
      <c r="G201" s="13">
        <v>68.31</v>
      </c>
      <c r="H201" s="13">
        <v>109.94</v>
      </c>
      <c r="I201" s="13">
        <v>587</v>
      </c>
      <c r="J201" s="13" t="s">
        <v>167</v>
      </c>
    </row>
    <row r="202" spans="1:10" x14ac:dyDescent="0.2">
      <c r="A202" s="145">
        <v>41526</v>
      </c>
      <c r="B202" s="105">
        <v>0.78194444444444444</v>
      </c>
      <c r="C202" s="1" t="s">
        <v>34</v>
      </c>
      <c r="D202" s="1" t="s">
        <v>59</v>
      </c>
      <c r="E202" s="1"/>
      <c r="F202" s="13">
        <v>6.5949999999999998</v>
      </c>
      <c r="G202" s="13">
        <v>67.84</v>
      </c>
      <c r="H202" s="13">
        <v>109.17</v>
      </c>
      <c r="I202" s="13">
        <v>650</v>
      </c>
      <c r="J202" s="13" t="s">
        <v>167</v>
      </c>
    </row>
    <row r="203" spans="1:10" x14ac:dyDescent="0.2">
      <c r="A203" s="145">
        <v>41526</v>
      </c>
      <c r="B203" s="13" t="s">
        <v>165</v>
      </c>
      <c r="C203" s="1" t="s">
        <v>27</v>
      </c>
      <c r="D203" s="1" t="s">
        <v>28</v>
      </c>
      <c r="E203" s="1"/>
      <c r="F203" s="13" t="s">
        <v>172</v>
      </c>
      <c r="G203" s="13" t="s">
        <v>188</v>
      </c>
      <c r="H203" s="13"/>
      <c r="I203" s="13"/>
      <c r="J203" s="13"/>
    </row>
    <row r="204" spans="1:10" x14ac:dyDescent="0.2">
      <c r="A204" s="145">
        <v>41526</v>
      </c>
      <c r="B204" s="105">
        <v>0.78472222222222221</v>
      </c>
      <c r="C204" s="1" t="s">
        <v>76</v>
      </c>
      <c r="D204" s="1" t="s">
        <v>84</v>
      </c>
      <c r="E204" s="1"/>
      <c r="F204" s="13">
        <v>7.6139999999999999</v>
      </c>
      <c r="G204" s="13">
        <v>58.76</v>
      </c>
      <c r="H204" s="13">
        <v>94.56</v>
      </c>
      <c r="I204" s="13">
        <v>458</v>
      </c>
      <c r="J204" s="13" t="s">
        <v>167</v>
      </c>
    </row>
    <row r="205" spans="1:10" x14ac:dyDescent="0.2">
      <c r="A205" s="145">
        <v>41526</v>
      </c>
      <c r="B205" s="105">
        <v>0.79513888888888884</v>
      </c>
      <c r="C205" s="1" t="s">
        <v>67</v>
      </c>
      <c r="D205" s="1" t="s">
        <v>85</v>
      </c>
      <c r="E205" s="1"/>
      <c r="F205" s="13">
        <v>5.72</v>
      </c>
      <c r="G205" s="13">
        <v>78.209999999999994</v>
      </c>
      <c r="H205" s="13">
        <v>125.87</v>
      </c>
      <c r="I205" s="13" t="s">
        <v>190</v>
      </c>
      <c r="J205" s="13" t="s">
        <v>167</v>
      </c>
    </row>
    <row r="206" spans="1:10" x14ac:dyDescent="0.2">
      <c r="A206" s="145">
        <v>41526</v>
      </c>
      <c r="B206" s="105">
        <v>0.79861111111111116</v>
      </c>
      <c r="C206" s="1" t="s">
        <v>78</v>
      </c>
      <c r="D206" s="1" t="s">
        <v>79</v>
      </c>
      <c r="E206" s="1"/>
      <c r="F206" s="13">
        <v>6.5339999999999998</v>
      </c>
      <c r="G206" s="13">
        <v>68.47</v>
      </c>
      <c r="H206" s="13">
        <v>110.19</v>
      </c>
      <c r="I206" s="13">
        <v>411</v>
      </c>
      <c r="J206" s="13" t="s">
        <v>167</v>
      </c>
    </row>
    <row r="207" spans="1:10" x14ac:dyDescent="0.2">
      <c r="A207" s="145">
        <v>41526</v>
      </c>
      <c r="B207" s="105">
        <v>0.8027777777777777</v>
      </c>
      <c r="C207" s="1" t="s">
        <v>62</v>
      </c>
      <c r="D207" s="1" t="s">
        <v>191</v>
      </c>
      <c r="E207" s="1"/>
      <c r="F207" s="13">
        <v>5.907</v>
      </c>
      <c r="G207" s="13">
        <v>75.739999999999995</v>
      </c>
      <c r="H207" s="13">
        <v>121.89</v>
      </c>
      <c r="I207" s="13">
        <v>340</v>
      </c>
      <c r="J207" s="13" t="s">
        <v>167</v>
      </c>
    </row>
    <row r="208" spans="1:10" x14ac:dyDescent="0.2">
      <c r="A208" s="145">
        <v>41526</v>
      </c>
      <c r="B208" s="105">
        <v>0.80347222222222225</v>
      </c>
      <c r="C208" s="1" t="s">
        <v>14</v>
      </c>
      <c r="D208" s="1" t="s">
        <v>66</v>
      </c>
      <c r="E208" s="1"/>
      <c r="F208" s="13">
        <v>7.1429999999999998</v>
      </c>
      <c r="G208" s="13">
        <v>62.63</v>
      </c>
      <c r="H208" s="13">
        <v>100.8</v>
      </c>
      <c r="I208" s="13">
        <v>508</v>
      </c>
      <c r="J208" s="13" t="s">
        <v>167</v>
      </c>
    </row>
    <row r="209" spans="1:10" x14ac:dyDescent="0.2">
      <c r="A209" s="145">
        <v>41526</v>
      </c>
      <c r="B209" s="105">
        <v>0.8041666666666667</v>
      </c>
      <c r="C209" s="1" t="s">
        <v>69</v>
      </c>
      <c r="D209" s="1" t="s">
        <v>70</v>
      </c>
      <c r="E209" s="1"/>
      <c r="F209" s="13">
        <v>6.6820000000000004</v>
      </c>
      <c r="G209" s="13">
        <v>66.95</v>
      </c>
      <c r="H209" s="13">
        <v>107.75</v>
      </c>
      <c r="I209" s="13">
        <v>395</v>
      </c>
      <c r="J209" s="13" t="s">
        <v>167</v>
      </c>
    </row>
    <row r="210" spans="1:10" x14ac:dyDescent="0.2">
      <c r="A210" s="107" t="s">
        <v>186</v>
      </c>
      <c r="B210" s="108"/>
      <c r="C210" s="108"/>
      <c r="D210" s="108"/>
      <c r="E210" s="108"/>
      <c r="F210" s="108"/>
      <c r="G210" s="108"/>
      <c r="H210" s="108"/>
      <c r="I210" s="108"/>
      <c r="J210" s="256"/>
    </row>
    <row r="211" spans="1:10" ht="13.5" thickBot="1" x14ac:dyDescent="0.25">
      <c r="A211" s="98" t="s">
        <v>170</v>
      </c>
      <c r="B211" s="99"/>
      <c r="C211" s="99"/>
      <c r="D211" s="99"/>
      <c r="E211" s="99"/>
      <c r="F211" s="99"/>
      <c r="G211" s="99"/>
      <c r="H211" s="99"/>
      <c r="I211" s="99"/>
      <c r="J211" s="253"/>
    </row>
    <row r="212" spans="1:10" ht="13.5" thickBot="1" x14ac:dyDescent="0.25">
      <c r="A212" s="101" t="s">
        <v>631</v>
      </c>
      <c r="B212" s="102"/>
      <c r="C212" s="102"/>
      <c r="D212" s="102"/>
      <c r="E212" s="102"/>
      <c r="F212" s="102"/>
      <c r="G212" s="102"/>
      <c r="H212" s="102"/>
      <c r="I212" s="102"/>
      <c r="J212" s="254"/>
    </row>
    <row r="213" spans="1:10" x14ac:dyDescent="0.2">
      <c r="A213" s="104">
        <v>41527</v>
      </c>
      <c r="B213" s="105">
        <v>0.31319444444444444</v>
      </c>
      <c r="C213" s="1" t="s">
        <v>73</v>
      </c>
      <c r="D213" s="1" t="s">
        <v>74</v>
      </c>
      <c r="E213" s="1"/>
      <c r="F213" s="13">
        <v>6.9219999999999997</v>
      </c>
      <c r="G213" s="13">
        <v>64.63</v>
      </c>
      <c r="H213" s="13">
        <v>104.02</v>
      </c>
      <c r="I213" s="13">
        <v>78</v>
      </c>
      <c r="J213" s="13" t="s">
        <v>17</v>
      </c>
    </row>
    <row r="214" spans="1:10" x14ac:dyDescent="0.2">
      <c r="A214" s="104">
        <v>41527</v>
      </c>
      <c r="B214" s="105">
        <v>0.31597222222222221</v>
      </c>
      <c r="C214" s="1" t="s">
        <v>36</v>
      </c>
      <c r="D214" s="1" t="s">
        <v>66</v>
      </c>
      <c r="E214" s="1"/>
      <c r="F214" s="13">
        <v>6.593</v>
      </c>
      <c r="G214" s="13">
        <v>67.86</v>
      </c>
      <c r="H214" s="13">
        <v>109.21</v>
      </c>
      <c r="I214" s="13">
        <v>122</v>
      </c>
      <c r="J214" s="13" t="s">
        <v>17</v>
      </c>
    </row>
    <row r="215" spans="1:10" x14ac:dyDescent="0.2">
      <c r="A215" s="104">
        <v>41527</v>
      </c>
      <c r="B215" s="105">
        <v>0.31736111111111115</v>
      </c>
      <c r="C215" s="1" t="s">
        <v>58</v>
      </c>
      <c r="D215" s="1" t="s">
        <v>59</v>
      </c>
      <c r="E215" s="1"/>
      <c r="F215" s="13">
        <v>7.4829999999999997</v>
      </c>
      <c r="G215" s="13">
        <v>59.79</v>
      </c>
      <c r="H215" s="13">
        <v>96.22</v>
      </c>
      <c r="I215" s="13">
        <v>152</v>
      </c>
      <c r="J215" s="13" t="s">
        <v>17</v>
      </c>
    </row>
    <row r="216" spans="1:10" x14ac:dyDescent="0.2">
      <c r="A216" s="104">
        <v>41527</v>
      </c>
      <c r="B216" s="105">
        <v>0.33263888888888887</v>
      </c>
      <c r="C216" s="1" t="s">
        <v>64</v>
      </c>
      <c r="D216" s="1" t="s">
        <v>65</v>
      </c>
      <c r="E216" s="1"/>
      <c r="F216" s="13">
        <v>9.5690000000000008</v>
      </c>
      <c r="G216" s="13">
        <v>46.75</v>
      </c>
      <c r="H216" s="13">
        <v>75.239999999999995</v>
      </c>
      <c r="I216" s="13">
        <v>226</v>
      </c>
      <c r="J216" s="13" t="s">
        <v>17</v>
      </c>
    </row>
    <row r="217" spans="1:10" x14ac:dyDescent="0.2">
      <c r="A217" s="104">
        <v>41527</v>
      </c>
      <c r="B217" s="105">
        <v>0.3354166666666667</v>
      </c>
      <c r="C217" s="1" t="s">
        <v>29</v>
      </c>
      <c r="D217" s="1" t="s">
        <v>66</v>
      </c>
      <c r="E217" s="1"/>
      <c r="F217" s="13">
        <v>9.8949999999999996</v>
      </c>
      <c r="G217" s="13">
        <v>45.21</v>
      </c>
      <c r="H217" s="13">
        <v>72.760000000000005</v>
      </c>
      <c r="I217" s="13">
        <v>142</v>
      </c>
      <c r="J217" s="13" t="s">
        <v>17</v>
      </c>
    </row>
    <row r="218" spans="1:10" x14ac:dyDescent="0.2">
      <c r="A218" s="104">
        <v>41527</v>
      </c>
      <c r="B218" s="105">
        <v>0.33749999999999997</v>
      </c>
      <c r="C218" s="1" t="s">
        <v>83</v>
      </c>
      <c r="D218" s="1" t="s">
        <v>82</v>
      </c>
      <c r="E218" s="1"/>
      <c r="F218" s="13">
        <v>8.9160000000000004</v>
      </c>
      <c r="G218" s="13">
        <v>50.18</v>
      </c>
      <c r="H218" s="13">
        <v>80.75</v>
      </c>
      <c r="I218" s="13">
        <v>35</v>
      </c>
      <c r="J218" s="13" t="s">
        <v>17</v>
      </c>
    </row>
    <row r="219" spans="1:10" x14ac:dyDescent="0.2">
      <c r="A219" s="104">
        <v>41527</v>
      </c>
      <c r="B219" s="105">
        <v>0.33958333333333335</v>
      </c>
      <c r="C219" s="1" t="s">
        <v>71</v>
      </c>
      <c r="D219" s="1" t="s">
        <v>72</v>
      </c>
      <c r="E219" s="1"/>
      <c r="F219" s="13">
        <v>8.3960000000000008</v>
      </c>
      <c r="G219" s="13">
        <v>53.29</v>
      </c>
      <c r="H219" s="13">
        <v>85.76</v>
      </c>
      <c r="I219" s="13">
        <v>9</v>
      </c>
      <c r="J219" s="13" t="s">
        <v>17</v>
      </c>
    </row>
    <row r="220" spans="1:10" ht="13.5" thickBot="1" x14ac:dyDescent="0.25">
      <c r="A220" s="98" t="s">
        <v>186</v>
      </c>
      <c r="B220" s="99"/>
      <c r="C220" s="99"/>
      <c r="D220" s="99"/>
      <c r="E220" s="99"/>
      <c r="F220" s="99"/>
      <c r="G220" s="99"/>
      <c r="H220" s="99"/>
      <c r="I220" s="99"/>
      <c r="J220" s="253"/>
    </row>
    <row r="221" spans="1:10" ht="13.5" thickBot="1" x14ac:dyDescent="0.25">
      <c r="A221" s="101" t="s">
        <v>258</v>
      </c>
      <c r="B221" s="102"/>
      <c r="C221" s="102"/>
      <c r="D221" s="102"/>
      <c r="E221" s="102"/>
      <c r="F221" s="102"/>
      <c r="G221" s="102"/>
      <c r="H221" s="102"/>
      <c r="I221" s="102"/>
      <c r="J221" s="254"/>
    </row>
    <row r="222" spans="1:10" x14ac:dyDescent="0.2">
      <c r="A222" s="104">
        <v>41527</v>
      </c>
      <c r="B222" s="105">
        <v>0.3756944444444445</v>
      </c>
      <c r="C222" s="1" t="s">
        <v>27</v>
      </c>
      <c r="D222" s="1" t="s">
        <v>28</v>
      </c>
      <c r="E222" s="1"/>
      <c r="F222" s="13">
        <v>8.6709999999999994</v>
      </c>
      <c r="G222" s="13">
        <v>51.6</v>
      </c>
      <c r="H222" s="13">
        <v>83.04</v>
      </c>
      <c r="I222" s="13">
        <v>445</v>
      </c>
      <c r="J222" s="13" t="s">
        <v>167</v>
      </c>
    </row>
    <row r="223" spans="1:10" x14ac:dyDescent="0.2">
      <c r="A223" s="104">
        <v>41527</v>
      </c>
      <c r="B223" s="105">
        <v>0.37638888888888888</v>
      </c>
      <c r="C223" s="1" t="s">
        <v>80</v>
      </c>
      <c r="D223" s="1" t="s">
        <v>66</v>
      </c>
      <c r="E223" s="1"/>
      <c r="F223" s="13">
        <v>7.78</v>
      </c>
      <c r="G223" s="13">
        <v>57.5</v>
      </c>
      <c r="H223" s="13">
        <v>92.55</v>
      </c>
      <c r="I223" s="13">
        <v>257</v>
      </c>
      <c r="J223" s="13" t="s">
        <v>17</v>
      </c>
    </row>
    <row r="224" spans="1:10" x14ac:dyDescent="0.2">
      <c r="A224" s="104">
        <v>41527</v>
      </c>
      <c r="B224" s="105">
        <v>0.3979166666666667</v>
      </c>
      <c r="C224" s="1" t="s">
        <v>81</v>
      </c>
      <c r="D224" s="1" t="s">
        <v>70</v>
      </c>
      <c r="E224" s="1"/>
      <c r="F224" s="13">
        <v>7.1639999999999997</v>
      </c>
      <c r="G224" s="13">
        <v>62.45</v>
      </c>
      <c r="H224" s="13">
        <v>100.5</v>
      </c>
      <c r="I224" s="13">
        <v>426</v>
      </c>
      <c r="J224" s="13" t="s">
        <v>167</v>
      </c>
    </row>
    <row r="225" spans="1:10" x14ac:dyDescent="0.2">
      <c r="A225" s="104">
        <v>41527</v>
      </c>
      <c r="B225" s="105">
        <v>0.39930555555555558</v>
      </c>
      <c r="C225" s="1" t="s">
        <v>29</v>
      </c>
      <c r="D225" s="1" t="s">
        <v>66</v>
      </c>
      <c r="E225" s="1"/>
      <c r="F225" s="13">
        <v>7.7460000000000004</v>
      </c>
      <c r="G225" s="13">
        <v>57.76</v>
      </c>
      <c r="H225" s="13">
        <v>92.95</v>
      </c>
      <c r="I225" s="13">
        <v>519</v>
      </c>
      <c r="J225" s="13" t="s">
        <v>167</v>
      </c>
    </row>
    <row r="226" spans="1:10" ht="13.5" thickBot="1" x14ac:dyDescent="0.25">
      <c r="A226" s="98" t="s">
        <v>186</v>
      </c>
      <c r="B226" s="99"/>
      <c r="C226" s="99"/>
      <c r="D226" s="99"/>
      <c r="E226" s="99"/>
      <c r="F226" s="99"/>
      <c r="G226" s="99"/>
      <c r="H226" s="99"/>
      <c r="I226" s="99"/>
      <c r="J226" s="253"/>
    </row>
    <row r="227" spans="1:10" ht="13.5" thickBot="1" x14ac:dyDescent="0.25">
      <c r="A227" s="101" t="s">
        <v>173</v>
      </c>
      <c r="B227" s="102"/>
      <c r="C227" s="102"/>
      <c r="D227" s="102"/>
      <c r="E227" s="102"/>
      <c r="F227" s="102"/>
      <c r="G227" s="102"/>
      <c r="H227" s="102"/>
      <c r="I227" s="102"/>
      <c r="J227" s="254"/>
    </row>
    <row r="228" spans="1:10" x14ac:dyDescent="0.2">
      <c r="A228" s="145">
        <v>41527</v>
      </c>
      <c r="B228" s="13"/>
      <c r="C228" s="1" t="s">
        <v>14</v>
      </c>
      <c r="D228" s="1" t="s">
        <v>66</v>
      </c>
      <c r="E228" s="1"/>
      <c r="F228" s="13" t="s">
        <v>172</v>
      </c>
      <c r="G228" s="13"/>
      <c r="H228" s="13"/>
      <c r="I228" s="13"/>
      <c r="J228" s="13" t="s">
        <v>17</v>
      </c>
    </row>
    <row r="229" spans="1:10" x14ac:dyDescent="0.2">
      <c r="A229" s="145">
        <v>41527</v>
      </c>
      <c r="B229" s="13"/>
      <c r="C229" s="1" t="s">
        <v>81</v>
      </c>
      <c r="D229" s="1" t="s">
        <v>70</v>
      </c>
      <c r="E229" s="1"/>
      <c r="F229" s="13">
        <v>7.0330000000000004</v>
      </c>
      <c r="G229" s="13">
        <v>63.61</v>
      </c>
      <c r="H229" s="13">
        <v>102.37</v>
      </c>
      <c r="I229" s="13">
        <v>280</v>
      </c>
      <c r="J229" s="13" t="s">
        <v>17</v>
      </c>
    </row>
    <row r="230" spans="1:10" x14ac:dyDescent="0.2">
      <c r="A230" s="145">
        <v>41527</v>
      </c>
      <c r="B230" s="13"/>
      <c r="C230" s="1" t="s">
        <v>76</v>
      </c>
      <c r="D230" s="1" t="s">
        <v>75</v>
      </c>
      <c r="E230" s="1"/>
      <c r="F230" s="13">
        <v>7.2329999999999997</v>
      </c>
      <c r="G230" s="13">
        <v>61.85</v>
      </c>
      <c r="H230" s="13">
        <v>99.54</v>
      </c>
      <c r="I230" s="13">
        <v>239</v>
      </c>
      <c r="J230" s="13" t="s">
        <v>17</v>
      </c>
    </row>
    <row r="231" spans="1:10" x14ac:dyDescent="0.2">
      <c r="A231" s="145">
        <v>41527</v>
      </c>
      <c r="B231" s="13"/>
      <c r="C231" s="1" t="s">
        <v>57</v>
      </c>
      <c r="D231" s="1" t="s">
        <v>187</v>
      </c>
      <c r="E231" s="1"/>
      <c r="F231" s="13">
        <v>6.09</v>
      </c>
      <c r="G231" s="13">
        <v>73.459999999999994</v>
      </c>
      <c r="H231" s="13">
        <v>118.23</v>
      </c>
      <c r="I231" s="13">
        <v>255</v>
      </c>
      <c r="J231" s="13" t="s">
        <v>17</v>
      </c>
    </row>
    <row r="232" spans="1:10" x14ac:dyDescent="0.2">
      <c r="A232" s="145">
        <v>41527</v>
      </c>
      <c r="B232" s="13"/>
      <c r="C232" s="1" t="s">
        <v>83</v>
      </c>
      <c r="D232" s="1" t="s">
        <v>82</v>
      </c>
      <c r="E232" s="1"/>
      <c r="F232" s="13">
        <v>8.4269999999999996</v>
      </c>
      <c r="G232" s="13">
        <v>53.09</v>
      </c>
      <c r="H232" s="13">
        <v>85.44</v>
      </c>
      <c r="I232" s="13">
        <v>305</v>
      </c>
      <c r="J232" s="13" t="s">
        <v>17</v>
      </c>
    </row>
    <row r="233" spans="1:10" x14ac:dyDescent="0.2">
      <c r="A233" s="145">
        <v>41527</v>
      </c>
      <c r="B233" s="105">
        <v>0.77222222222222225</v>
      </c>
      <c r="C233" s="1" t="s">
        <v>69</v>
      </c>
      <c r="D233" s="1" t="s">
        <v>70</v>
      </c>
      <c r="E233" s="1"/>
      <c r="F233" s="13">
        <v>6.758</v>
      </c>
      <c r="G233" s="13">
        <v>66.2</v>
      </c>
      <c r="H233" s="13">
        <v>106.54</v>
      </c>
      <c r="I233" s="13">
        <v>221</v>
      </c>
      <c r="J233" s="13" t="s">
        <v>17</v>
      </c>
    </row>
    <row r="234" spans="1:10" x14ac:dyDescent="0.2">
      <c r="A234" s="145">
        <v>41527</v>
      </c>
      <c r="B234" s="105">
        <v>0.7729166666666667</v>
      </c>
      <c r="C234" s="1" t="s">
        <v>73</v>
      </c>
      <c r="D234" s="1" t="s">
        <v>74</v>
      </c>
      <c r="E234" s="1"/>
      <c r="F234" s="13">
        <v>6.0380000000000003</v>
      </c>
      <c r="G234" s="13">
        <v>74.099999999999994</v>
      </c>
      <c r="H234" s="13">
        <v>119.25</v>
      </c>
      <c r="I234" s="13">
        <v>207</v>
      </c>
      <c r="J234" s="13" t="s">
        <v>17</v>
      </c>
    </row>
    <row r="235" spans="1:10" x14ac:dyDescent="0.2">
      <c r="A235" s="145">
        <v>41527</v>
      </c>
      <c r="B235" s="105">
        <v>0.77430555555555547</v>
      </c>
      <c r="C235" s="1" t="s">
        <v>27</v>
      </c>
      <c r="D235" s="1" t="s">
        <v>28</v>
      </c>
      <c r="E235" s="1"/>
      <c r="F235" s="13">
        <v>6.5519999999999996</v>
      </c>
      <c r="G235" s="13">
        <v>68.28</v>
      </c>
      <c r="H235" s="13">
        <v>109.89</v>
      </c>
      <c r="I235" s="13">
        <v>160</v>
      </c>
      <c r="J235" s="13" t="s">
        <v>17</v>
      </c>
    </row>
    <row r="236" spans="1:10" x14ac:dyDescent="0.2">
      <c r="A236" s="145">
        <v>41527</v>
      </c>
      <c r="B236" s="105">
        <v>0.77708333333333324</v>
      </c>
      <c r="C236" s="1" t="s">
        <v>189</v>
      </c>
      <c r="D236" s="1" t="s">
        <v>77</v>
      </c>
      <c r="E236" s="1"/>
      <c r="F236" s="13">
        <v>6.1260000000000003</v>
      </c>
      <c r="G236" s="13">
        <v>73.03</v>
      </c>
      <c r="H236" s="13">
        <v>117.53</v>
      </c>
      <c r="I236" s="13">
        <v>215</v>
      </c>
      <c r="J236" s="13" t="s">
        <v>17</v>
      </c>
    </row>
    <row r="237" spans="1:10" x14ac:dyDescent="0.2">
      <c r="A237" s="145">
        <v>41527</v>
      </c>
      <c r="B237" s="105">
        <v>0.79027777777777775</v>
      </c>
      <c r="C237" s="1" t="s">
        <v>67</v>
      </c>
      <c r="D237" s="1" t="s">
        <v>85</v>
      </c>
      <c r="E237" s="1"/>
      <c r="F237" s="13">
        <v>5.9029999999999996</v>
      </c>
      <c r="G237" s="13">
        <v>75.790000000000006</v>
      </c>
      <c r="H237" s="13">
        <v>121.97</v>
      </c>
      <c r="I237" s="13">
        <v>174</v>
      </c>
      <c r="J237" s="13" t="s">
        <v>17</v>
      </c>
    </row>
    <row r="238" spans="1:10" x14ac:dyDescent="0.2">
      <c r="A238" s="145">
        <v>41527</v>
      </c>
      <c r="B238" s="105">
        <v>0.79166666666666663</v>
      </c>
      <c r="C238" s="1" t="s">
        <v>78</v>
      </c>
      <c r="D238" s="1" t="s">
        <v>79</v>
      </c>
      <c r="E238" s="1"/>
      <c r="F238" s="13">
        <v>6.3220000000000001</v>
      </c>
      <c r="G238" s="13">
        <v>70.77</v>
      </c>
      <c r="H238" s="13">
        <v>113.89</v>
      </c>
      <c r="I238" s="13">
        <v>159</v>
      </c>
      <c r="J238" s="13" t="s">
        <v>17</v>
      </c>
    </row>
    <row r="239" spans="1:10" x14ac:dyDescent="0.2">
      <c r="A239" s="145">
        <v>41527</v>
      </c>
      <c r="B239" s="105">
        <v>0.79305555555555562</v>
      </c>
      <c r="C239" s="1" t="s">
        <v>39</v>
      </c>
      <c r="D239" s="1" t="s">
        <v>49</v>
      </c>
      <c r="E239" s="1"/>
      <c r="F239" s="13">
        <v>6.3</v>
      </c>
      <c r="G239" s="13">
        <v>71.010000000000005</v>
      </c>
      <c r="H239" s="13">
        <v>114.29</v>
      </c>
      <c r="I239" s="13">
        <v>142</v>
      </c>
      <c r="J239" s="13" t="s">
        <v>17</v>
      </c>
    </row>
    <row r="240" spans="1:10" x14ac:dyDescent="0.2">
      <c r="A240" s="145">
        <v>41527</v>
      </c>
      <c r="B240" s="105">
        <v>0.7944444444444444</v>
      </c>
      <c r="C240" s="1" t="s">
        <v>62</v>
      </c>
      <c r="D240" s="1" t="s">
        <v>63</v>
      </c>
      <c r="E240" s="1"/>
      <c r="F240" s="13">
        <v>5.8460000000000001</v>
      </c>
      <c r="G240" s="13">
        <v>76.53</v>
      </c>
      <c r="H240" s="13">
        <v>123.16</v>
      </c>
      <c r="I240" s="13">
        <v>174</v>
      </c>
      <c r="J240" s="13" t="s">
        <v>17</v>
      </c>
    </row>
    <row r="241" spans="1:10" x14ac:dyDescent="0.2">
      <c r="A241" s="145">
        <v>41527</v>
      </c>
      <c r="B241" s="105">
        <v>0.79583333333333339</v>
      </c>
      <c r="C241" s="1" t="s">
        <v>34</v>
      </c>
      <c r="D241" s="1" t="s">
        <v>59</v>
      </c>
      <c r="E241" s="1"/>
      <c r="F241" s="13">
        <v>5.9210000000000003</v>
      </c>
      <c r="G241" s="13">
        <v>75.56</v>
      </c>
      <c r="H241" s="13">
        <v>121.6</v>
      </c>
      <c r="I241" s="13">
        <v>158</v>
      </c>
      <c r="J241" s="13" t="s">
        <v>17</v>
      </c>
    </row>
    <row r="242" spans="1:10" ht="13.5" thickBot="1" x14ac:dyDescent="0.25">
      <c r="A242" s="98" t="s">
        <v>186</v>
      </c>
      <c r="B242" s="99"/>
      <c r="C242" s="99"/>
      <c r="D242" s="99"/>
      <c r="E242" s="99"/>
      <c r="F242" s="99"/>
      <c r="G242" s="99"/>
      <c r="H242" s="99"/>
      <c r="I242" s="99"/>
      <c r="J242" s="253"/>
    </row>
    <row r="243" spans="1:10" ht="13.5" thickBot="1" x14ac:dyDescent="0.25">
      <c r="A243" s="101" t="s">
        <v>174</v>
      </c>
      <c r="B243" s="102"/>
      <c r="C243" s="102"/>
      <c r="D243" s="102"/>
      <c r="E243" s="102"/>
      <c r="F243" s="102"/>
      <c r="G243" s="102"/>
      <c r="H243" s="102"/>
      <c r="I243" s="102"/>
      <c r="J243" s="254"/>
    </row>
    <row r="244" spans="1:10" x14ac:dyDescent="0.2">
      <c r="A244" s="145">
        <v>41528</v>
      </c>
      <c r="B244" s="105">
        <v>0.3215277777777778</v>
      </c>
      <c r="C244" s="1" t="s">
        <v>29</v>
      </c>
      <c r="D244" s="1" t="s">
        <v>70</v>
      </c>
      <c r="E244" s="1"/>
      <c r="F244" s="13">
        <v>7.1980000000000004</v>
      </c>
      <c r="G244" s="13">
        <v>62.15</v>
      </c>
      <c r="H244" s="13">
        <v>100.03</v>
      </c>
      <c r="I244" s="13">
        <v>119</v>
      </c>
      <c r="J244" s="13" t="s">
        <v>17</v>
      </c>
    </row>
    <row r="245" spans="1:10" x14ac:dyDescent="0.2">
      <c r="A245" s="145">
        <v>41528</v>
      </c>
      <c r="B245" s="13"/>
      <c r="C245" s="1" t="s">
        <v>21</v>
      </c>
      <c r="D245" s="1" t="s">
        <v>86</v>
      </c>
      <c r="E245" s="1"/>
      <c r="F245" s="13" t="s">
        <v>172</v>
      </c>
      <c r="G245" s="13"/>
      <c r="H245" s="13"/>
      <c r="I245" s="13"/>
      <c r="J245" s="13" t="s">
        <v>17</v>
      </c>
    </row>
    <row r="246" spans="1:10" x14ac:dyDescent="0.2">
      <c r="A246" s="145">
        <v>41528</v>
      </c>
      <c r="B246" s="105">
        <v>0.33819444444444446</v>
      </c>
      <c r="C246" s="1" t="s">
        <v>80</v>
      </c>
      <c r="D246" s="1" t="s">
        <v>70</v>
      </c>
      <c r="E246" s="1"/>
      <c r="F246" s="13">
        <v>7.7140000000000004</v>
      </c>
      <c r="G246" s="13">
        <v>58</v>
      </c>
      <c r="H246" s="13">
        <v>93.34</v>
      </c>
      <c r="I246" s="13">
        <v>136</v>
      </c>
      <c r="J246" s="13" t="s">
        <v>17</v>
      </c>
    </row>
    <row r="247" spans="1:10" x14ac:dyDescent="0.2">
      <c r="A247" s="145">
        <v>41528</v>
      </c>
      <c r="B247" s="13"/>
      <c r="C247" s="1" t="s">
        <v>64</v>
      </c>
      <c r="D247" s="1" t="s">
        <v>65</v>
      </c>
      <c r="E247" s="1"/>
      <c r="F247" s="13">
        <v>9.6940000000000008</v>
      </c>
      <c r="G247" s="13">
        <v>46.15</v>
      </c>
      <c r="H247" s="13">
        <v>74.27</v>
      </c>
      <c r="I247" s="13">
        <v>88</v>
      </c>
      <c r="J247" s="13" t="s">
        <v>17</v>
      </c>
    </row>
    <row r="248" spans="1:10" x14ac:dyDescent="0.2">
      <c r="A248" s="145">
        <v>41528</v>
      </c>
      <c r="B248" s="105">
        <v>0.33958333333333335</v>
      </c>
      <c r="C248" s="1" t="s">
        <v>87</v>
      </c>
      <c r="D248" s="1" t="s">
        <v>82</v>
      </c>
      <c r="E248" s="1"/>
      <c r="F248" s="13">
        <v>8.1329999999999991</v>
      </c>
      <c r="G248" s="13">
        <v>55.01</v>
      </c>
      <c r="H248" s="13">
        <v>88.53</v>
      </c>
      <c r="I248" s="13">
        <v>87</v>
      </c>
      <c r="J248" s="13" t="s">
        <v>17</v>
      </c>
    </row>
    <row r="249" spans="1:10" x14ac:dyDescent="0.2">
      <c r="A249" s="107" t="s">
        <v>186</v>
      </c>
      <c r="B249" s="108"/>
      <c r="C249" s="108"/>
      <c r="D249" s="108"/>
      <c r="E249" s="108"/>
      <c r="F249" s="108"/>
      <c r="G249" s="108"/>
      <c r="H249" s="108"/>
      <c r="I249" s="108"/>
      <c r="J249" s="256"/>
    </row>
    <row r="250" spans="1:10" x14ac:dyDescent="0.2">
      <c r="A250" s="115" t="s">
        <v>192</v>
      </c>
      <c r="B250" s="116"/>
      <c r="C250" s="116"/>
      <c r="D250" s="116"/>
      <c r="E250" s="116"/>
      <c r="F250" s="116"/>
      <c r="G250" s="116"/>
      <c r="H250" s="116"/>
      <c r="I250" s="116"/>
      <c r="J250" s="257"/>
    </row>
    <row r="251" spans="1:10" x14ac:dyDescent="0.2">
      <c r="A251" s="145">
        <v>41528</v>
      </c>
      <c r="B251" s="105">
        <v>0.3659722222222222</v>
      </c>
      <c r="C251" s="1" t="s">
        <v>58</v>
      </c>
      <c r="D251" s="1" t="s">
        <v>59</v>
      </c>
      <c r="E251" s="1"/>
      <c r="F251" s="13">
        <v>6.9130000000000003</v>
      </c>
      <c r="G251" s="13">
        <v>64.72</v>
      </c>
      <c r="H251" s="13">
        <v>104.15</v>
      </c>
      <c r="I251" s="13">
        <v>424</v>
      </c>
      <c r="J251" s="13" t="s">
        <v>167</v>
      </c>
    </row>
    <row r="252" spans="1:10" x14ac:dyDescent="0.2">
      <c r="A252" s="145">
        <v>41528</v>
      </c>
      <c r="B252" s="105">
        <v>0.36805555555555558</v>
      </c>
      <c r="C252" s="1" t="s">
        <v>29</v>
      </c>
      <c r="D252" s="1" t="s">
        <v>70</v>
      </c>
      <c r="E252" s="1"/>
      <c r="F252" s="13">
        <v>7.1310000000000002</v>
      </c>
      <c r="G252" s="13">
        <v>62.74</v>
      </c>
      <c r="H252" s="13">
        <v>100.97</v>
      </c>
      <c r="I252" s="13">
        <v>512</v>
      </c>
      <c r="J252" s="13" t="s">
        <v>167</v>
      </c>
    </row>
    <row r="253" spans="1:10" x14ac:dyDescent="0.2">
      <c r="A253" s="145">
        <v>41528</v>
      </c>
      <c r="B253" s="105">
        <v>0.37152777777777773</v>
      </c>
      <c r="C253" s="1" t="s">
        <v>83</v>
      </c>
      <c r="D253" s="1" t="s">
        <v>82</v>
      </c>
      <c r="E253" s="1"/>
      <c r="F253" s="13">
        <v>9.0690000000000008</v>
      </c>
      <c r="G253" s="13">
        <v>49.33</v>
      </c>
      <c r="H253" s="13">
        <v>79.39</v>
      </c>
      <c r="I253" s="13">
        <v>436</v>
      </c>
      <c r="J253" s="13" t="s">
        <v>167</v>
      </c>
    </row>
    <row r="254" spans="1:10" x14ac:dyDescent="0.2">
      <c r="A254" s="145">
        <v>41528</v>
      </c>
      <c r="B254" s="105">
        <v>0.37291666666666662</v>
      </c>
      <c r="C254" s="1" t="s">
        <v>60</v>
      </c>
      <c r="D254" s="1" t="s">
        <v>61</v>
      </c>
      <c r="E254" s="1"/>
      <c r="F254" s="13">
        <v>8.7769999999999992</v>
      </c>
      <c r="G254" s="13">
        <v>50.97</v>
      </c>
      <c r="H254" s="13">
        <v>82.03</v>
      </c>
      <c r="I254" s="13">
        <v>535</v>
      </c>
      <c r="J254" s="13" t="s">
        <v>167</v>
      </c>
    </row>
    <row r="255" spans="1:10" x14ac:dyDescent="0.2">
      <c r="A255" s="145">
        <v>41528</v>
      </c>
      <c r="B255" s="13"/>
      <c r="C255" s="1" t="s">
        <v>80</v>
      </c>
      <c r="D255" s="1" t="s">
        <v>70</v>
      </c>
      <c r="E255" s="1"/>
      <c r="F255" s="13">
        <v>6.8310000000000004</v>
      </c>
      <c r="G255" s="13">
        <v>65.489999999999995</v>
      </c>
      <c r="H255" s="13">
        <v>105.4</v>
      </c>
      <c r="I255" s="13">
        <v>210</v>
      </c>
      <c r="J255" s="13" t="s">
        <v>17</v>
      </c>
    </row>
    <row r="256" spans="1:10" ht="13.5" thickBot="1" x14ac:dyDescent="0.25">
      <c r="A256" s="98" t="s">
        <v>186</v>
      </c>
      <c r="B256" s="99"/>
      <c r="C256" s="99"/>
      <c r="D256" s="99"/>
      <c r="E256" s="99"/>
      <c r="F256" s="99"/>
      <c r="G256" s="99"/>
      <c r="H256" s="99"/>
      <c r="I256" s="99"/>
      <c r="J256" s="253"/>
    </row>
    <row r="257" spans="1:10" ht="13.5" thickBot="1" x14ac:dyDescent="0.25">
      <c r="A257" s="101" t="s">
        <v>193</v>
      </c>
      <c r="B257" s="102"/>
      <c r="C257" s="102"/>
      <c r="D257" s="102"/>
      <c r="E257" s="102"/>
      <c r="F257" s="102"/>
      <c r="G257" s="102"/>
      <c r="H257" s="102"/>
      <c r="I257" s="102"/>
      <c r="J257" s="254"/>
    </row>
    <row r="258" spans="1:10" x14ac:dyDescent="0.2">
      <c r="A258" s="147" t="s">
        <v>194</v>
      </c>
      <c r="B258" s="148"/>
      <c r="C258" s="148"/>
      <c r="D258" s="148"/>
      <c r="E258" s="148"/>
      <c r="F258" s="148"/>
      <c r="G258" s="148"/>
      <c r="H258" s="148"/>
      <c r="I258" s="148"/>
      <c r="J258" s="258"/>
    </row>
    <row r="259" spans="1:10" ht="13.5" thickBot="1" x14ac:dyDescent="0.25">
      <c r="A259" s="98"/>
      <c r="B259" s="99"/>
      <c r="C259" s="99"/>
      <c r="D259" s="99"/>
      <c r="E259" s="99"/>
      <c r="F259" s="99"/>
      <c r="G259" s="99"/>
      <c r="H259" s="99"/>
      <c r="I259" s="99"/>
      <c r="J259" s="253"/>
    </row>
    <row r="260" spans="1:10" ht="13.5" thickBot="1" x14ac:dyDescent="0.25">
      <c r="A260" s="101" t="s">
        <v>642</v>
      </c>
      <c r="B260" s="102"/>
      <c r="C260" s="102"/>
      <c r="D260" s="102"/>
      <c r="E260" s="102"/>
      <c r="F260" s="102"/>
      <c r="G260" s="102"/>
      <c r="H260" s="102"/>
      <c r="I260" s="102"/>
      <c r="J260" s="254"/>
    </row>
    <row r="261" spans="1:10" x14ac:dyDescent="0.2">
      <c r="A261" s="145">
        <v>41529</v>
      </c>
      <c r="B261" s="1"/>
      <c r="C261" s="1" t="s">
        <v>80</v>
      </c>
      <c r="D261" s="1" t="s">
        <v>66</v>
      </c>
      <c r="E261" s="1"/>
      <c r="F261" s="13">
        <v>8.92</v>
      </c>
      <c r="G261" s="13">
        <v>50.16</v>
      </c>
      <c r="H261" s="13">
        <v>80.72</v>
      </c>
      <c r="I261" s="13">
        <v>8</v>
      </c>
      <c r="J261" s="13" t="s">
        <v>17</v>
      </c>
    </row>
    <row r="262" spans="1:10" x14ac:dyDescent="0.2">
      <c r="A262" s="145">
        <v>41529</v>
      </c>
      <c r="B262" s="1"/>
      <c r="C262" s="1" t="s">
        <v>195</v>
      </c>
      <c r="D262" s="1" t="s">
        <v>70</v>
      </c>
      <c r="E262" s="1"/>
      <c r="F262" s="13" t="s">
        <v>172</v>
      </c>
      <c r="G262" s="13"/>
      <c r="H262" s="13"/>
      <c r="I262" s="13"/>
      <c r="J262" s="13"/>
    </row>
    <row r="263" spans="1:10" x14ac:dyDescent="0.2">
      <c r="A263" s="145">
        <v>41529</v>
      </c>
      <c r="B263" s="1"/>
      <c r="C263" s="1" t="s">
        <v>21</v>
      </c>
      <c r="D263" s="1" t="s">
        <v>86</v>
      </c>
      <c r="E263" s="1"/>
      <c r="F263" s="13">
        <v>9.9990000000000006</v>
      </c>
      <c r="G263" s="13">
        <v>44.74</v>
      </c>
      <c r="H263" s="13">
        <v>72.010000000000005</v>
      </c>
      <c r="I263" s="13">
        <v>78</v>
      </c>
      <c r="J263" s="13" t="s">
        <v>17</v>
      </c>
    </row>
    <row r="264" spans="1:10" ht="13.5" thickBot="1" x14ac:dyDescent="0.25">
      <c r="A264" s="98" t="s">
        <v>196</v>
      </c>
      <c r="B264" s="99"/>
      <c r="C264" s="99"/>
      <c r="D264" s="99"/>
      <c r="E264" s="99"/>
      <c r="F264" s="99"/>
      <c r="G264" s="99"/>
      <c r="H264" s="99"/>
      <c r="I264" s="99"/>
      <c r="J264" s="253"/>
    </row>
    <row r="265" spans="1:10" ht="13.5" thickBot="1" x14ac:dyDescent="0.25">
      <c r="A265" s="101" t="s">
        <v>270</v>
      </c>
      <c r="B265" s="102"/>
      <c r="C265" s="102"/>
      <c r="D265" s="102"/>
      <c r="E265" s="102"/>
      <c r="F265" s="102"/>
      <c r="G265" s="102"/>
      <c r="H265" s="102"/>
      <c r="I265" s="102"/>
      <c r="J265" s="254"/>
    </row>
    <row r="266" spans="1:10" x14ac:dyDescent="0.2">
      <c r="A266" s="145">
        <v>41529</v>
      </c>
      <c r="B266" s="13"/>
      <c r="C266" s="1" t="s">
        <v>57</v>
      </c>
      <c r="D266" s="1" t="s">
        <v>187</v>
      </c>
      <c r="E266" s="1"/>
      <c r="F266" s="13">
        <v>5.7080000000000002</v>
      </c>
      <c r="G266" s="13">
        <v>78.38</v>
      </c>
      <c r="H266" s="13">
        <v>126.14</v>
      </c>
      <c r="I266" s="13">
        <v>199</v>
      </c>
      <c r="J266" s="13" t="s">
        <v>17</v>
      </c>
    </row>
    <row r="267" spans="1:10" x14ac:dyDescent="0.2">
      <c r="A267" s="145">
        <v>41529</v>
      </c>
      <c r="B267" s="13"/>
      <c r="C267" s="1" t="s">
        <v>68</v>
      </c>
      <c r="D267" s="1" t="s">
        <v>59</v>
      </c>
      <c r="E267" s="1"/>
      <c r="F267" s="13" t="s">
        <v>197</v>
      </c>
      <c r="G267" s="13"/>
      <c r="H267" s="13"/>
      <c r="I267" s="13"/>
      <c r="J267" s="13" t="s">
        <v>17</v>
      </c>
    </row>
    <row r="268" spans="1:10" x14ac:dyDescent="0.2">
      <c r="A268" s="145">
        <v>41529</v>
      </c>
      <c r="B268" s="13"/>
      <c r="C268" s="1" t="s">
        <v>36</v>
      </c>
      <c r="D268" s="1" t="s">
        <v>66</v>
      </c>
      <c r="E268" s="1"/>
      <c r="F268" s="13">
        <v>6.9349999999999996</v>
      </c>
      <c r="G268" s="13">
        <v>64.510000000000005</v>
      </c>
      <c r="H268" s="13">
        <v>103.82</v>
      </c>
      <c r="I268" s="13">
        <v>211</v>
      </c>
      <c r="J268" s="13" t="s">
        <v>17</v>
      </c>
    </row>
    <row r="269" spans="1:10" x14ac:dyDescent="0.2">
      <c r="A269" s="145">
        <v>41529</v>
      </c>
      <c r="B269" s="13"/>
      <c r="C269" s="1" t="s">
        <v>60</v>
      </c>
      <c r="D269" s="1" t="s">
        <v>61</v>
      </c>
      <c r="E269" s="1"/>
      <c r="F269" s="13">
        <v>8.4580000000000002</v>
      </c>
      <c r="G269" s="13">
        <v>52.9</v>
      </c>
      <c r="H269" s="13">
        <v>85.13</v>
      </c>
      <c r="I269" s="13">
        <v>208</v>
      </c>
      <c r="J269" s="13" t="s">
        <v>17</v>
      </c>
    </row>
    <row r="270" spans="1:10" x14ac:dyDescent="0.2">
      <c r="A270" s="145">
        <v>41529</v>
      </c>
      <c r="B270" s="13"/>
      <c r="C270" s="1" t="s">
        <v>81</v>
      </c>
      <c r="D270" s="1" t="s">
        <v>70</v>
      </c>
      <c r="E270" s="1"/>
      <c r="F270" s="13">
        <v>7.6509999999999998</v>
      </c>
      <c r="G270" s="13">
        <v>58.47</v>
      </c>
      <c r="H270" s="13">
        <v>94.11</v>
      </c>
      <c r="I270" s="13">
        <v>246</v>
      </c>
      <c r="J270" s="13" t="s">
        <v>17</v>
      </c>
    </row>
    <row r="271" spans="1:10" x14ac:dyDescent="0.2">
      <c r="A271" s="145">
        <v>41529</v>
      </c>
      <c r="B271" s="13"/>
      <c r="C271" s="1" t="s">
        <v>73</v>
      </c>
      <c r="D271" s="1" t="s">
        <v>74</v>
      </c>
      <c r="E271" s="1"/>
      <c r="F271" s="13" t="s">
        <v>198</v>
      </c>
      <c r="G271" s="13"/>
      <c r="H271" s="13"/>
      <c r="I271" s="13"/>
      <c r="J271" s="13" t="s">
        <v>17</v>
      </c>
    </row>
    <row r="272" spans="1:10" x14ac:dyDescent="0.2">
      <c r="A272" s="145">
        <v>41529</v>
      </c>
      <c r="B272" s="13"/>
      <c r="C272" s="1" t="s">
        <v>75</v>
      </c>
      <c r="D272" s="1" t="s">
        <v>76</v>
      </c>
      <c r="E272" s="1"/>
      <c r="F272" s="13" t="s">
        <v>197</v>
      </c>
      <c r="G272" s="13"/>
      <c r="H272" s="13"/>
      <c r="I272" s="13"/>
      <c r="J272" s="13" t="s">
        <v>17</v>
      </c>
    </row>
    <row r="273" spans="1:10" x14ac:dyDescent="0.2">
      <c r="A273" s="145">
        <v>41529</v>
      </c>
      <c r="B273" s="13"/>
      <c r="C273" s="1" t="s">
        <v>87</v>
      </c>
      <c r="D273" s="1" t="s">
        <v>82</v>
      </c>
      <c r="E273" s="1"/>
      <c r="F273" s="13" t="s">
        <v>162</v>
      </c>
      <c r="G273" s="13"/>
      <c r="H273" s="13"/>
      <c r="I273" s="13"/>
      <c r="J273" s="13" t="s">
        <v>17</v>
      </c>
    </row>
    <row r="274" spans="1:10" x14ac:dyDescent="0.2">
      <c r="A274" s="145">
        <v>41529</v>
      </c>
      <c r="B274" s="13"/>
      <c r="C274" s="1" t="s">
        <v>71</v>
      </c>
      <c r="D274" s="1" t="s">
        <v>72</v>
      </c>
      <c r="E274" s="1"/>
      <c r="F274" s="13" t="s">
        <v>172</v>
      </c>
      <c r="G274" s="13"/>
      <c r="H274" s="13"/>
      <c r="I274" s="13"/>
      <c r="J274" s="13" t="s">
        <v>17</v>
      </c>
    </row>
    <row r="275" spans="1:10" x14ac:dyDescent="0.2">
      <c r="A275" s="145">
        <v>41529</v>
      </c>
      <c r="B275" s="13"/>
      <c r="C275" s="1" t="s">
        <v>21</v>
      </c>
      <c r="D275" s="1" t="s">
        <v>86</v>
      </c>
      <c r="E275" s="1"/>
      <c r="F275" s="13">
        <v>10.034000000000001</v>
      </c>
      <c r="G275" s="13">
        <v>44.59</v>
      </c>
      <c r="H275" s="13">
        <v>71.760000000000005</v>
      </c>
      <c r="I275" s="13">
        <v>220</v>
      </c>
      <c r="J275" s="13" t="s">
        <v>17</v>
      </c>
    </row>
    <row r="276" spans="1:10" x14ac:dyDescent="0.2">
      <c r="A276" s="145">
        <v>41529</v>
      </c>
      <c r="B276" s="13"/>
      <c r="C276" s="1" t="s">
        <v>67</v>
      </c>
      <c r="D276" s="1" t="s">
        <v>85</v>
      </c>
      <c r="E276" s="1"/>
      <c r="F276" s="13">
        <v>5.7290000000000001</v>
      </c>
      <c r="G276" s="13">
        <v>78.09</v>
      </c>
      <c r="H276" s="13">
        <v>125.68</v>
      </c>
      <c r="I276" s="13">
        <v>165</v>
      </c>
      <c r="J276" s="13" t="s">
        <v>17</v>
      </c>
    </row>
    <row r="277" spans="1:10" x14ac:dyDescent="0.2">
      <c r="A277" s="145">
        <v>41529</v>
      </c>
      <c r="B277" s="105">
        <v>0.37013888888888885</v>
      </c>
      <c r="C277" s="1" t="s">
        <v>27</v>
      </c>
      <c r="D277" s="1" t="s">
        <v>28</v>
      </c>
      <c r="E277" s="1"/>
      <c r="F277" s="13">
        <v>7.0709999999999997</v>
      </c>
      <c r="G277" s="13">
        <v>63.27</v>
      </c>
      <c r="H277" s="13">
        <v>101.82</v>
      </c>
      <c r="I277" s="13">
        <v>129</v>
      </c>
      <c r="J277" s="13" t="s">
        <v>17</v>
      </c>
    </row>
    <row r="278" spans="1:10" x14ac:dyDescent="0.2">
      <c r="A278" s="145">
        <v>41529</v>
      </c>
      <c r="B278" s="13"/>
      <c r="C278" s="1" t="s">
        <v>199</v>
      </c>
      <c r="D278" s="1" t="s">
        <v>66</v>
      </c>
      <c r="E278" s="1"/>
      <c r="F278" s="13">
        <v>6.5640000000000001</v>
      </c>
      <c r="G278" s="13">
        <v>68.16</v>
      </c>
      <c r="H278" s="13">
        <v>109.69</v>
      </c>
      <c r="I278" s="13">
        <v>274</v>
      </c>
      <c r="J278" s="13" t="s">
        <v>17</v>
      </c>
    </row>
    <row r="279" spans="1:10" x14ac:dyDescent="0.2">
      <c r="A279" s="145">
        <v>41529</v>
      </c>
      <c r="B279" s="105">
        <v>0.37222222222222223</v>
      </c>
      <c r="C279" s="1" t="s">
        <v>69</v>
      </c>
      <c r="D279" s="1" t="s">
        <v>70</v>
      </c>
      <c r="E279" s="1"/>
      <c r="F279" s="13">
        <v>6.8890000000000002</v>
      </c>
      <c r="G279" s="13">
        <v>64.94</v>
      </c>
      <c r="H279" s="13">
        <v>104.51</v>
      </c>
      <c r="I279" s="13">
        <v>276</v>
      </c>
      <c r="J279" s="13" t="s">
        <v>17</v>
      </c>
    </row>
    <row r="280" spans="1:10" x14ac:dyDescent="0.2">
      <c r="A280" s="145">
        <v>41529</v>
      </c>
      <c r="B280" s="13"/>
      <c r="C280" s="1" t="s">
        <v>87</v>
      </c>
      <c r="D280" s="1" t="s">
        <v>82</v>
      </c>
      <c r="E280" s="1"/>
      <c r="F280" s="13">
        <v>7.56</v>
      </c>
      <c r="G280" s="13">
        <v>59.18</v>
      </c>
      <c r="H280" s="13">
        <v>95.24</v>
      </c>
      <c r="I280" s="13">
        <v>70</v>
      </c>
      <c r="J280" s="13" t="s">
        <v>17</v>
      </c>
    </row>
    <row r="281" spans="1:10" x14ac:dyDescent="0.2">
      <c r="A281" s="145">
        <v>41529</v>
      </c>
      <c r="B281" s="13"/>
      <c r="C281" s="1" t="s">
        <v>60</v>
      </c>
      <c r="D281" s="1" t="s">
        <v>61</v>
      </c>
      <c r="E281" s="1"/>
      <c r="F281" s="13">
        <v>8.3879999999999999</v>
      </c>
      <c r="G281" s="13">
        <v>53.34</v>
      </c>
      <c r="H281" s="13">
        <v>85.84</v>
      </c>
      <c r="I281" s="13">
        <v>449</v>
      </c>
      <c r="J281" s="13" t="s">
        <v>167</v>
      </c>
    </row>
    <row r="282" spans="1:10" x14ac:dyDescent="0.2">
      <c r="A282" s="145">
        <v>41529</v>
      </c>
      <c r="B282" s="13"/>
      <c r="C282" s="1" t="s">
        <v>71</v>
      </c>
      <c r="D282" s="1" t="s">
        <v>72</v>
      </c>
      <c r="E282" s="1"/>
      <c r="F282" s="13">
        <v>7.681</v>
      </c>
      <c r="G282" s="13">
        <v>58.25</v>
      </c>
      <c r="H282" s="13">
        <v>93.74</v>
      </c>
      <c r="I282" s="13">
        <v>490</v>
      </c>
      <c r="J282" s="13" t="s">
        <v>167</v>
      </c>
    </row>
    <row r="283" spans="1:10" x14ac:dyDescent="0.2">
      <c r="A283" s="145">
        <v>41529</v>
      </c>
      <c r="B283" s="13"/>
      <c r="C283" s="1" t="s">
        <v>75</v>
      </c>
      <c r="D283" s="1" t="s">
        <v>76</v>
      </c>
      <c r="E283" s="1"/>
      <c r="F283" s="13" t="s">
        <v>172</v>
      </c>
      <c r="G283" s="13"/>
      <c r="H283" s="13"/>
      <c r="I283" s="13"/>
      <c r="J283" s="13" t="s">
        <v>17</v>
      </c>
    </row>
    <row r="284" spans="1:10" x14ac:dyDescent="0.2">
      <c r="A284" s="145">
        <v>41529</v>
      </c>
      <c r="B284" s="13"/>
      <c r="C284" s="1" t="s">
        <v>29</v>
      </c>
      <c r="D284" s="1" t="s">
        <v>66</v>
      </c>
      <c r="E284" s="1"/>
      <c r="F284" s="13">
        <v>8.0809999999999995</v>
      </c>
      <c r="G284" s="13">
        <v>55.36</v>
      </c>
      <c r="H284" s="13">
        <v>89.1</v>
      </c>
      <c r="I284" s="13">
        <v>555</v>
      </c>
      <c r="J284" s="13" t="s">
        <v>167</v>
      </c>
    </row>
    <row r="285" spans="1:10" x14ac:dyDescent="0.2">
      <c r="A285" s="145">
        <v>41529</v>
      </c>
      <c r="B285" s="105">
        <v>0.4145833333333333</v>
      </c>
      <c r="C285" s="1" t="s">
        <v>88</v>
      </c>
      <c r="D285" s="1" t="s">
        <v>89</v>
      </c>
      <c r="E285" s="1"/>
      <c r="F285" s="13">
        <v>9.8770000000000007</v>
      </c>
      <c r="G285" s="13">
        <v>45.3</v>
      </c>
      <c r="H285" s="13">
        <v>72.900000000000006</v>
      </c>
      <c r="I285" s="13">
        <v>470</v>
      </c>
      <c r="J285" s="13" t="s">
        <v>167</v>
      </c>
    </row>
    <row r="286" spans="1:10" x14ac:dyDescent="0.2">
      <c r="A286" s="145">
        <v>41529</v>
      </c>
      <c r="B286" s="13"/>
      <c r="C286" s="1" t="s">
        <v>200</v>
      </c>
      <c r="D286" s="1" t="s">
        <v>70</v>
      </c>
      <c r="E286" s="1"/>
      <c r="F286" s="13">
        <v>14.457000000000001</v>
      </c>
      <c r="G286" s="13">
        <v>30.95</v>
      </c>
      <c r="H286" s="13">
        <v>49.8</v>
      </c>
      <c r="I286" s="13">
        <v>593</v>
      </c>
      <c r="J286" s="13" t="s">
        <v>167</v>
      </c>
    </row>
    <row r="287" spans="1:10" ht="13.5" thickBot="1" x14ac:dyDescent="0.25">
      <c r="A287" s="98" t="s">
        <v>196</v>
      </c>
      <c r="B287" s="99"/>
      <c r="C287" s="99"/>
      <c r="D287" s="99"/>
      <c r="E287" s="99"/>
      <c r="F287" s="99"/>
      <c r="G287" s="99"/>
      <c r="H287" s="99"/>
      <c r="I287" s="99"/>
      <c r="J287" s="253"/>
    </row>
    <row r="288" spans="1:10" ht="13.5" thickBot="1" x14ac:dyDescent="0.25">
      <c r="A288" s="101" t="s">
        <v>178</v>
      </c>
      <c r="B288" s="102"/>
      <c r="C288" s="102"/>
      <c r="D288" s="102"/>
      <c r="E288" s="102"/>
      <c r="F288" s="102"/>
      <c r="G288" s="102"/>
      <c r="H288" s="102"/>
      <c r="I288" s="102"/>
      <c r="J288" s="254"/>
    </row>
    <row r="289" spans="1:10" x14ac:dyDescent="0.2">
      <c r="A289" s="145">
        <v>41529</v>
      </c>
      <c r="B289" s="105">
        <v>0.75</v>
      </c>
      <c r="C289" s="1" t="s">
        <v>36</v>
      </c>
      <c r="D289" s="1" t="s">
        <v>66</v>
      </c>
      <c r="E289" s="1"/>
      <c r="F289" s="13">
        <v>8.0530000000000008</v>
      </c>
      <c r="G289" s="13">
        <v>55.56</v>
      </c>
      <c r="H289" s="13">
        <v>89.41</v>
      </c>
      <c r="I289" s="13">
        <v>1025</v>
      </c>
      <c r="J289" s="13" t="s">
        <v>167</v>
      </c>
    </row>
    <row r="290" spans="1:10" x14ac:dyDescent="0.2">
      <c r="A290" s="145">
        <v>41529</v>
      </c>
      <c r="B290" s="13"/>
      <c r="C290" s="1" t="s">
        <v>21</v>
      </c>
      <c r="D290" s="1" t="s">
        <v>86</v>
      </c>
      <c r="E290" s="1"/>
      <c r="F290" s="13">
        <v>11.12</v>
      </c>
      <c r="G290" s="13">
        <v>40.229999999999997</v>
      </c>
      <c r="H290" s="13">
        <v>64.75</v>
      </c>
      <c r="I290" s="13">
        <v>893</v>
      </c>
      <c r="J290" s="13" t="s">
        <v>167</v>
      </c>
    </row>
    <row r="291" spans="1:10" x14ac:dyDescent="0.2">
      <c r="A291" s="145">
        <v>41529</v>
      </c>
      <c r="B291" s="13"/>
      <c r="C291" s="1" t="s">
        <v>62</v>
      </c>
      <c r="D291" s="1" t="s">
        <v>63</v>
      </c>
      <c r="E291" s="1"/>
      <c r="F291" s="13">
        <v>6.4850000000000003</v>
      </c>
      <c r="G291" s="13">
        <v>68.989999999999995</v>
      </c>
      <c r="H291" s="13">
        <v>111.03</v>
      </c>
      <c r="I291" s="13">
        <v>1048</v>
      </c>
      <c r="J291" s="13" t="s">
        <v>167</v>
      </c>
    </row>
    <row r="292" spans="1:10" x14ac:dyDescent="0.2">
      <c r="A292" s="145">
        <v>41529</v>
      </c>
      <c r="B292" s="13"/>
      <c r="C292" s="1" t="s">
        <v>14</v>
      </c>
      <c r="D292" s="1" t="s">
        <v>66</v>
      </c>
      <c r="E292" s="1"/>
      <c r="F292" s="13">
        <v>10.631</v>
      </c>
      <c r="G292" s="13">
        <v>42.08</v>
      </c>
      <c r="H292" s="13">
        <v>67.73</v>
      </c>
      <c r="I292" s="13">
        <v>533</v>
      </c>
      <c r="J292" s="13" t="s">
        <v>167</v>
      </c>
    </row>
    <row r="293" spans="1:10" x14ac:dyDescent="0.2">
      <c r="A293" s="145">
        <v>41529</v>
      </c>
      <c r="B293" s="13"/>
      <c r="C293" s="1" t="s">
        <v>189</v>
      </c>
      <c r="D293" s="1" t="s">
        <v>77</v>
      </c>
      <c r="E293" s="1"/>
      <c r="F293" s="13">
        <v>7.2350000000000003</v>
      </c>
      <c r="G293" s="13">
        <v>61.84</v>
      </c>
      <c r="H293" s="13">
        <v>99.52</v>
      </c>
      <c r="I293" s="13">
        <v>533</v>
      </c>
      <c r="J293" s="13" t="s">
        <v>167</v>
      </c>
    </row>
    <row r="294" spans="1:10" x14ac:dyDescent="0.2">
      <c r="A294" s="107" t="s">
        <v>201</v>
      </c>
      <c r="B294" s="108"/>
      <c r="C294" s="108"/>
      <c r="D294" s="108"/>
      <c r="E294" s="108"/>
      <c r="F294" s="108"/>
      <c r="G294" s="108"/>
      <c r="H294" s="108"/>
      <c r="I294" s="108"/>
      <c r="J294" s="256"/>
    </row>
    <row r="295" spans="1:10" x14ac:dyDescent="0.2">
      <c r="A295" s="115" t="s">
        <v>634</v>
      </c>
      <c r="B295" s="116"/>
      <c r="C295" s="116"/>
      <c r="D295" s="116"/>
      <c r="E295" s="116"/>
      <c r="F295" s="116"/>
      <c r="G295" s="116"/>
      <c r="H295" s="116"/>
      <c r="I295" s="116"/>
      <c r="J295" s="257"/>
    </row>
    <row r="296" spans="1:10" x14ac:dyDescent="0.2">
      <c r="A296" s="145">
        <v>41529</v>
      </c>
      <c r="B296" s="105">
        <v>0.30902777777777779</v>
      </c>
      <c r="C296" s="1" t="s">
        <v>67</v>
      </c>
      <c r="D296" s="1" t="s">
        <v>187</v>
      </c>
      <c r="E296" s="1"/>
      <c r="F296" s="13">
        <v>5.718</v>
      </c>
      <c r="G296" s="13">
        <v>78.239999999999995</v>
      </c>
      <c r="H296" s="13">
        <v>125.92</v>
      </c>
      <c r="I296" s="13">
        <v>144</v>
      </c>
      <c r="J296" s="13" t="s">
        <v>17</v>
      </c>
    </row>
    <row r="297" spans="1:10" x14ac:dyDescent="0.2">
      <c r="A297" s="145">
        <v>41529</v>
      </c>
      <c r="B297" s="13"/>
      <c r="C297" s="1" t="s">
        <v>34</v>
      </c>
      <c r="D297" s="1" t="s">
        <v>59</v>
      </c>
      <c r="E297" s="1"/>
      <c r="F297" s="13" t="s">
        <v>172</v>
      </c>
      <c r="G297" s="13"/>
      <c r="H297" s="13"/>
      <c r="I297" s="13"/>
      <c r="J297" s="13" t="s">
        <v>17</v>
      </c>
    </row>
    <row r="298" spans="1:10" x14ac:dyDescent="0.2">
      <c r="A298" s="145">
        <v>41529</v>
      </c>
      <c r="B298" s="105">
        <v>0.3125</v>
      </c>
      <c r="C298" s="1" t="s">
        <v>69</v>
      </c>
      <c r="D298" s="1" t="s">
        <v>70</v>
      </c>
      <c r="E298" s="1"/>
      <c r="F298" s="13">
        <v>6.6040000000000001</v>
      </c>
      <c r="G298" s="13">
        <v>67.75</v>
      </c>
      <c r="H298" s="13">
        <v>109.03</v>
      </c>
      <c r="I298" s="13">
        <v>168</v>
      </c>
      <c r="J298" s="13" t="s">
        <v>17</v>
      </c>
    </row>
    <row r="299" spans="1:10" x14ac:dyDescent="0.2">
      <c r="A299" s="145">
        <v>41529</v>
      </c>
      <c r="B299" s="105">
        <v>0.31458333333333333</v>
      </c>
      <c r="C299" s="1" t="s">
        <v>78</v>
      </c>
      <c r="D299" s="1" t="s">
        <v>79</v>
      </c>
      <c r="E299" s="1"/>
      <c r="F299" s="13">
        <v>6.6589999999999998</v>
      </c>
      <c r="G299" s="13">
        <v>67.19</v>
      </c>
      <c r="H299" s="13">
        <v>108.12</v>
      </c>
      <c r="I299" s="13">
        <v>171</v>
      </c>
      <c r="J299" s="13" t="s">
        <v>17</v>
      </c>
    </row>
    <row r="300" spans="1:10" x14ac:dyDescent="0.2">
      <c r="A300" s="145">
        <v>41529</v>
      </c>
      <c r="B300" s="105">
        <v>0.31527777777777777</v>
      </c>
      <c r="C300" s="1" t="s">
        <v>14</v>
      </c>
      <c r="D300" s="1" t="s">
        <v>66</v>
      </c>
      <c r="E300" s="1"/>
      <c r="F300" s="13">
        <v>5.9779999999999998</v>
      </c>
      <c r="G300" s="13">
        <v>74.84</v>
      </c>
      <c r="H300" s="13">
        <v>120.44</v>
      </c>
      <c r="I300" s="13">
        <v>143</v>
      </c>
      <c r="J300" s="13" t="s">
        <v>17</v>
      </c>
    </row>
    <row r="301" spans="1:10" x14ac:dyDescent="0.2">
      <c r="A301" s="145">
        <v>41529</v>
      </c>
      <c r="B301" s="13"/>
      <c r="C301" s="1" t="s">
        <v>73</v>
      </c>
      <c r="D301" s="1" t="s">
        <v>74</v>
      </c>
      <c r="E301" s="1"/>
      <c r="F301" s="13" t="s">
        <v>172</v>
      </c>
      <c r="G301" s="13"/>
      <c r="H301" s="13"/>
      <c r="I301" s="13"/>
      <c r="J301" s="13" t="s">
        <v>17</v>
      </c>
    </row>
    <row r="302" spans="1:10" x14ac:dyDescent="0.2">
      <c r="A302" s="145">
        <v>41529</v>
      </c>
      <c r="B302" s="13"/>
      <c r="C302" s="1" t="s">
        <v>39</v>
      </c>
      <c r="D302" s="1" t="s">
        <v>49</v>
      </c>
      <c r="E302" s="1"/>
      <c r="F302" s="13">
        <v>7.7279999999999998</v>
      </c>
      <c r="G302" s="13">
        <v>57.89</v>
      </c>
      <c r="H302" s="13">
        <v>93.17</v>
      </c>
      <c r="I302" s="13">
        <v>149</v>
      </c>
      <c r="J302" s="13" t="s">
        <v>17</v>
      </c>
    </row>
    <row r="303" spans="1:10" x14ac:dyDescent="0.2">
      <c r="A303" s="145">
        <v>41529</v>
      </c>
      <c r="B303" s="13"/>
      <c r="C303" s="1" t="s">
        <v>62</v>
      </c>
      <c r="D303" s="1" t="s">
        <v>63</v>
      </c>
      <c r="E303" s="1"/>
      <c r="F303" s="13">
        <v>8.4990000000000006</v>
      </c>
      <c r="G303" s="13">
        <v>52.64</v>
      </c>
      <c r="H303" s="13">
        <v>84.72</v>
      </c>
      <c r="I303" s="13">
        <v>215</v>
      </c>
      <c r="J303" s="13" t="s">
        <v>17</v>
      </c>
    </row>
    <row r="304" spans="1:10" x14ac:dyDescent="0.2">
      <c r="A304" s="145">
        <v>41529</v>
      </c>
      <c r="B304" s="13"/>
      <c r="C304" s="1" t="s">
        <v>27</v>
      </c>
      <c r="D304" s="1" t="s">
        <v>28</v>
      </c>
      <c r="E304" s="1"/>
      <c r="F304" s="13">
        <v>6.625</v>
      </c>
      <c r="G304" s="13">
        <v>67.53</v>
      </c>
      <c r="H304" s="13">
        <v>108.68</v>
      </c>
      <c r="I304" s="13">
        <v>207</v>
      </c>
      <c r="J304" s="13" t="s">
        <v>17</v>
      </c>
    </row>
    <row r="305" spans="1:10" x14ac:dyDescent="0.2">
      <c r="A305" s="145">
        <v>41529</v>
      </c>
      <c r="B305" s="13"/>
      <c r="C305" s="1" t="s">
        <v>76</v>
      </c>
      <c r="D305" s="1" t="s">
        <v>75</v>
      </c>
      <c r="E305" s="1"/>
      <c r="F305" s="13" t="s">
        <v>172</v>
      </c>
      <c r="G305" s="13"/>
      <c r="H305" s="13"/>
      <c r="I305" s="13"/>
      <c r="J305" s="13" t="s">
        <v>17</v>
      </c>
    </row>
    <row r="306" spans="1:10" x14ac:dyDescent="0.2">
      <c r="A306" s="145">
        <v>41529</v>
      </c>
      <c r="B306" s="13"/>
      <c r="C306" s="1" t="s">
        <v>57</v>
      </c>
      <c r="D306" s="1" t="s">
        <v>85</v>
      </c>
      <c r="E306" s="1"/>
      <c r="F306" s="13">
        <v>5.65</v>
      </c>
      <c r="G306" s="13">
        <v>79.180000000000007</v>
      </c>
      <c r="H306" s="13">
        <v>127.43</v>
      </c>
      <c r="I306" s="13">
        <v>239</v>
      </c>
      <c r="J306" s="13" t="s">
        <v>17</v>
      </c>
    </row>
    <row r="307" spans="1:10" x14ac:dyDescent="0.2">
      <c r="A307" s="145">
        <v>41529</v>
      </c>
      <c r="B307" s="105">
        <v>0.35347222222222219</v>
      </c>
      <c r="C307" s="1" t="s">
        <v>80</v>
      </c>
      <c r="D307" s="1" t="s">
        <v>66</v>
      </c>
      <c r="E307" s="1"/>
      <c r="F307" s="13">
        <v>6.5289999999999999</v>
      </c>
      <c r="G307" s="13">
        <v>68.52</v>
      </c>
      <c r="H307" s="13">
        <v>110.28</v>
      </c>
      <c r="I307" s="13">
        <v>361</v>
      </c>
      <c r="J307" s="13" t="s">
        <v>17</v>
      </c>
    </row>
    <row r="308" spans="1:10" x14ac:dyDescent="0.2">
      <c r="A308" s="145">
        <v>41529</v>
      </c>
      <c r="B308" s="13"/>
      <c r="C308" s="1" t="s">
        <v>81</v>
      </c>
      <c r="D308" s="1" t="s">
        <v>70</v>
      </c>
      <c r="E308" s="1"/>
      <c r="F308" s="13">
        <v>6.8109999999999999</v>
      </c>
      <c r="G308" s="13">
        <v>65.69</v>
      </c>
      <c r="H308" s="13">
        <v>105.71</v>
      </c>
      <c r="I308" s="13">
        <v>241</v>
      </c>
      <c r="J308" s="13" t="s">
        <v>17</v>
      </c>
    </row>
    <row r="309" spans="1:10" x14ac:dyDescent="0.2">
      <c r="A309" s="145">
        <v>41529</v>
      </c>
      <c r="B309" s="13"/>
      <c r="C309" s="1" t="s">
        <v>58</v>
      </c>
      <c r="D309" s="1" t="s">
        <v>59</v>
      </c>
      <c r="E309" s="1"/>
      <c r="F309" s="13" t="s">
        <v>197</v>
      </c>
      <c r="G309" s="13"/>
      <c r="H309" s="13"/>
      <c r="I309" s="13"/>
      <c r="J309" s="13" t="s">
        <v>17</v>
      </c>
    </row>
    <row r="310" spans="1:10" x14ac:dyDescent="0.2">
      <c r="A310" s="145">
        <v>41529</v>
      </c>
      <c r="B310" s="105">
        <v>0.35902777777777778</v>
      </c>
      <c r="C310" s="1" t="s">
        <v>71</v>
      </c>
      <c r="D310" s="1" t="s">
        <v>72</v>
      </c>
      <c r="E310" s="1"/>
      <c r="F310" s="13">
        <v>7.8070000000000004</v>
      </c>
      <c r="G310" s="13">
        <v>57.31</v>
      </c>
      <c r="H310" s="13">
        <v>92.23</v>
      </c>
      <c r="I310" s="13">
        <v>108</v>
      </c>
      <c r="J310" s="13" t="s">
        <v>17</v>
      </c>
    </row>
    <row r="311" spans="1:10" x14ac:dyDescent="0.2">
      <c r="A311" s="145">
        <v>41529</v>
      </c>
      <c r="B311" s="13"/>
      <c r="C311" s="1" t="s">
        <v>29</v>
      </c>
      <c r="D311" s="1" t="s">
        <v>66</v>
      </c>
      <c r="E311" s="1"/>
      <c r="F311" s="13">
        <v>6.2450000000000001</v>
      </c>
      <c r="G311" s="13">
        <v>71.64</v>
      </c>
      <c r="H311" s="13">
        <v>115.29</v>
      </c>
      <c r="I311" s="13">
        <v>85</v>
      </c>
      <c r="J311" s="13" t="s">
        <v>17</v>
      </c>
    </row>
    <row r="312" spans="1:10" x14ac:dyDescent="0.2">
      <c r="A312" s="145">
        <v>41529</v>
      </c>
      <c r="B312" s="13"/>
      <c r="C312" s="1" t="s">
        <v>60</v>
      </c>
      <c r="D312" s="1" t="s">
        <v>61</v>
      </c>
      <c r="E312" s="1"/>
      <c r="F312" s="13">
        <v>7.9009999999999998</v>
      </c>
      <c r="G312" s="13">
        <v>56.62</v>
      </c>
      <c r="H312" s="13">
        <v>91.13</v>
      </c>
      <c r="I312" s="13">
        <v>262</v>
      </c>
      <c r="J312" s="13" t="s">
        <v>17</v>
      </c>
    </row>
    <row r="313" spans="1:10" x14ac:dyDescent="0.2">
      <c r="A313" s="145">
        <v>41529</v>
      </c>
      <c r="B313" s="13"/>
      <c r="C313" s="1" t="s">
        <v>83</v>
      </c>
      <c r="D313" s="1" t="s">
        <v>82</v>
      </c>
      <c r="E313" s="1"/>
      <c r="F313" s="13" t="s">
        <v>172</v>
      </c>
      <c r="G313" s="13"/>
      <c r="H313" s="13"/>
      <c r="I313" s="13"/>
      <c r="J313" s="13" t="s">
        <v>17</v>
      </c>
    </row>
    <row r="314" spans="1:10" x14ac:dyDescent="0.2">
      <c r="A314" s="145">
        <v>41529</v>
      </c>
      <c r="B314" s="13"/>
      <c r="C314" s="1" t="s">
        <v>76</v>
      </c>
      <c r="D314" s="1" t="s">
        <v>75</v>
      </c>
      <c r="E314" s="1"/>
      <c r="F314" s="13" t="s">
        <v>198</v>
      </c>
      <c r="G314" s="13"/>
      <c r="H314" s="13"/>
      <c r="I314" s="13"/>
      <c r="J314" s="13" t="s">
        <v>17</v>
      </c>
    </row>
    <row r="315" spans="1:10" x14ac:dyDescent="0.2">
      <c r="A315" s="145">
        <v>41529</v>
      </c>
      <c r="B315" s="13"/>
      <c r="C315" s="1" t="s">
        <v>88</v>
      </c>
      <c r="D315" s="1" t="s">
        <v>89</v>
      </c>
      <c r="E315" s="1"/>
      <c r="F315" s="13">
        <v>8.9890000000000008</v>
      </c>
      <c r="G315" s="13">
        <v>49.77</v>
      </c>
      <c r="H315" s="13">
        <v>80.099999999999994</v>
      </c>
      <c r="I315" s="13">
        <v>82</v>
      </c>
      <c r="J315" s="13" t="s">
        <v>17</v>
      </c>
    </row>
    <row r="316" spans="1:10" x14ac:dyDescent="0.2">
      <c r="A316" s="145">
        <v>41529</v>
      </c>
      <c r="B316" s="105">
        <v>0.3972222222222222</v>
      </c>
      <c r="C316" s="1" t="s">
        <v>34</v>
      </c>
      <c r="D316" s="1" t="s">
        <v>59</v>
      </c>
      <c r="E316" s="1"/>
      <c r="F316" s="13">
        <v>5.8440000000000003</v>
      </c>
      <c r="G316" s="13">
        <v>76.56</v>
      </c>
      <c r="H316" s="13">
        <v>123.2</v>
      </c>
      <c r="I316" s="13">
        <v>51</v>
      </c>
      <c r="J316" s="13" t="s">
        <v>17</v>
      </c>
    </row>
    <row r="317" spans="1:10" x14ac:dyDescent="0.2">
      <c r="A317" s="145">
        <v>41529</v>
      </c>
      <c r="B317" s="105">
        <v>0.39930555555555558</v>
      </c>
      <c r="C317" s="1" t="s">
        <v>83</v>
      </c>
      <c r="D317" s="1" t="s">
        <v>82</v>
      </c>
      <c r="E317" s="1"/>
      <c r="F317" s="13">
        <v>8.1159999999999997</v>
      </c>
      <c r="G317" s="13">
        <v>55.12</v>
      </c>
      <c r="H317" s="13">
        <v>88.71</v>
      </c>
      <c r="I317" s="13">
        <v>157</v>
      </c>
      <c r="J317" s="13" t="s">
        <v>17</v>
      </c>
    </row>
    <row r="318" spans="1:10" x14ac:dyDescent="0.2">
      <c r="A318" s="145">
        <v>41529</v>
      </c>
      <c r="B318" s="13"/>
      <c r="C318" s="1" t="s">
        <v>60</v>
      </c>
      <c r="D318" s="1" t="s">
        <v>70</v>
      </c>
      <c r="E318" s="1"/>
      <c r="F318" s="13" t="s">
        <v>172</v>
      </c>
      <c r="G318" s="13"/>
      <c r="H318" s="13"/>
      <c r="I318" s="13"/>
      <c r="J318" s="13" t="s">
        <v>17</v>
      </c>
    </row>
    <row r="319" spans="1:10" ht="13.5" thickBot="1" x14ac:dyDescent="0.25">
      <c r="A319" s="98" t="s">
        <v>201</v>
      </c>
      <c r="B319" s="99"/>
      <c r="C319" s="99"/>
      <c r="D319" s="99"/>
      <c r="E319" s="99"/>
      <c r="F319" s="99"/>
      <c r="G319" s="99"/>
      <c r="H319" s="99"/>
      <c r="I319" s="99"/>
      <c r="J319" s="253"/>
    </row>
    <row r="320" spans="1:10" ht="13.5" thickBot="1" x14ac:dyDescent="0.25">
      <c r="A320" s="101" t="s">
        <v>180</v>
      </c>
      <c r="B320" s="102"/>
      <c r="C320" s="102"/>
      <c r="D320" s="102"/>
      <c r="E320" s="102"/>
      <c r="F320" s="102"/>
      <c r="G320" s="102"/>
      <c r="H320" s="102"/>
      <c r="I320" s="102"/>
      <c r="J320" s="254"/>
    </row>
    <row r="321" spans="1:10" x14ac:dyDescent="0.2">
      <c r="A321" s="147" t="s">
        <v>194</v>
      </c>
      <c r="B321" s="148"/>
      <c r="C321" s="148"/>
      <c r="D321" s="148"/>
      <c r="E321" s="148"/>
      <c r="F321" s="148"/>
      <c r="G321" s="148"/>
      <c r="H321" s="148"/>
      <c r="I321" s="148"/>
      <c r="J321" s="258"/>
    </row>
    <row r="322" spans="1:10" x14ac:dyDescent="0.2">
      <c r="A322" s="107"/>
      <c r="B322" s="108"/>
      <c r="C322" s="108"/>
      <c r="D322" s="108"/>
      <c r="E322" s="108"/>
      <c r="F322" s="108"/>
      <c r="G322" s="108"/>
      <c r="H322" s="108"/>
      <c r="I322" s="108"/>
      <c r="J322" s="256"/>
    </row>
    <row r="323" spans="1:10" x14ac:dyDescent="0.2">
      <c r="A323" s="115" t="s">
        <v>635</v>
      </c>
      <c r="B323" s="116"/>
      <c r="C323" s="116"/>
      <c r="D323" s="116"/>
      <c r="E323" s="116"/>
      <c r="F323" s="116"/>
      <c r="G323" s="116"/>
      <c r="H323" s="116"/>
      <c r="I323" s="116"/>
      <c r="J323" s="257"/>
    </row>
    <row r="324" spans="1:10" x14ac:dyDescent="0.2">
      <c r="A324" s="145">
        <v>41531</v>
      </c>
      <c r="B324" s="13"/>
      <c r="C324" s="1" t="s">
        <v>60</v>
      </c>
      <c r="D324" s="1" t="s">
        <v>70</v>
      </c>
      <c r="E324" s="1"/>
      <c r="F324" s="13">
        <v>10.247999999999999</v>
      </c>
      <c r="G324" s="13">
        <v>43.66</v>
      </c>
      <c r="H324" s="13">
        <v>70.260000000000005</v>
      </c>
      <c r="I324" s="13">
        <v>222</v>
      </c>
      <c r="J324" s="13" t="s">
        <v>17</v>
      </c>
    </row>
    <row r="325" spans="1:10" x14ac:dyDescent="0.2">
      <c r="A325" s="145">
        <v>41531</v>
      </c>
      <c r="B325" s="13"/>
      <c r="C325" s="1" t="s">
        <v>67</v>
      </c>
      <c r="D325" s="1" t="s">
        <v>187</v>
      </c>
      <c r="E325" s="1"/>
      <c r="F325" s="13">
        <v>5.649</v>
      </c>
      <c r="G325" s="13">
        <v>79.2</v>
      </c>
      <c r="H325" s="13">
        <v>127.46</v>
      </c>
      <c r="I325" s="13">
        <v>250</v>
      </c>
      <c r="J325" s="13" t="s">
        <v>17</v>
      </c>
    </row>
    <row r="326" spans="1:10" x14ac:dyDescent="0.2">
      <c r="A326" s="145">
        <v>41531</v>
      </c>
      <c r="B326" s="13"/>
      <c r="C326" s="1" t="s">
        <v>14</v>
      </c>
      <c r="D326" s="1" t="s">
        <v>66</v>
      </c>
      <c r="E326" s="1"/>
      <c r="F326" s="13">
        <v>5.7590000000000003</v>
      </c>
      <c r="G326" s="13">
        <v>77.69</v>
      </c>
      <c r="H326" s="13">
        <v>125.02</v>
      </c>
      <c r="I326" s="13">
        <v>162</v>
      </c>
      <c r="J326" s="13" t="s">
        <v>17</v>
      </c>
    </row>
    <row r="327" spans="1:10" x14ac:dyDescent="0.2">
      <c r="A327" s="145">
        <v>41531</v>
      </c>
      <c r="B327" s="13"/>
      <c r="C327" s="1" t="s">
        <v>88</v>
      </c>
      <c r="D327" s="1" t="s">
        <v>89</v>
      </c>
      <c r="E327" s="1"/>
      <c r="F327" s="13">
        <v>8.8559999999999999</v>
      </c>
      <c r="G327" s="13">
        <v>50.52</v>
      </c>
      <c r="H327" s="13">
        <v>81.3</v>
      </c>
      <c r="I327" s="13">
        <v>281</v>
      </c>
      <c r="J327" s="13" t="s">
        <v>17</v>
      </c>
    </row>
    <row r="328" spans="1:10" x14ac:dyDescent="0.2">
      <c r="A328" s="145">
        <v>41531</v>
      </c>
      <c r="B328" s="13"/>
      <c r="C328" s="1" t="s">
        <v>71</v>
      </c>
      <c r="D328" s="1" t="s">
        <v>72</v>
      </c>
      <c r="E328" s="1"/>
      <c r="F328" s="13" t="s">
        <v>197</v>
      </c>
      <c r="G328" s="13"/>
      <c r="H328" s="13"/>
      <c r="I328" s="13"/>
      <c r="J328" s="13" t="s">
        <v>17</v>
      </c>
    </row>
    <row r="329" spans="1:10" x14ac:dyDescent="0.2">
      <c r="A329" s="145">
        <v>41531</v>
      </c>
      <c r="B329" s="105">
        <v>0.3520833333333333</v>
      </c>
      <c r="C329" s="1" t="s">
        <v>34</v>
      </c>
      <c r="D329" s="1" t="s">
        <v>59</v>
      </c>
      <c r="E329" s="1"/>
      <c r="F329" s="13">
        <v>6.0069999999999997</v>
      </c>
      <c r="G329" s="13">
        <v>74.48</v>
      </c>
      <c r="H329" s="13">
        <v>119.86</v>
      </c>
      <c r="I329" s="13">
        <v>308</v>
      </c>
      <c r="J329" s="13" t="s">
        <v>17</v>
      </c>
    </row>
    <row r="330" spans="1:10" x14ac:dyDescent="0.2">
      <c r="A330" s="145">
        <v>41531</v>
      </c>
      <c r="B330" s="13"/>
      <c r="C330" s="1" t="s">
        <v>73</v>
      </c>
      <c r="D330" s="1" t="s">
        <v>74</v>
      </c>
      <c r="E330" s="1"/>
      <c r="F330" s="13" t="s">
        <v>172</v>
      </c>
      <c r="G330" s="13"/>
      <c r="H330" s="13"/>
      <c r="I330" s="13"/>
      <c r="J330" s="13" t="s">
        <v>17</v>
      </c>
    </row>
    <row r="331" spans="1:10" x14ac:dyDescent="0.2">
      <c r="A331" s="145">
        <v>41531</v>
      </c>
      <c r="B331" s="13"/>
      <c r="C331" s="1" t="s">
        <v>39</v>
      </c>
      <c r="D331" s="1" t="s">
        <v>49</v>
      </c>
      <c r="E331" s="1"/>
      <c r="F331" s="13">
        <v>6.19</v>
      </c>
      <c r="G331" s="13">
        <v>72.28</v>
      </c>
      <c r="H331" s="13">
        <v>116.32</v>
      </c>
      <c r="I331" s="13">
        <v>257</v>
      </c>
      <c r="J331" s="13" t="s">
        <v>17</v>
      </c>
    </row>
    <row r="332" spans="1:10" x14ac:dyDescent="0.2">
      <c r="A332" s="145">
        <v>41531</v>
      </c>
      <c r="B332" s="13"/>
      <c r="C332" s="1" t="s">
        <v>27</v>
      </c>
      <c r="D332" s="1" t="s">
        <v>28</v>
      </c>
      <c r="E332" s="1"/>
      <c r="F332" s="13">
        <v>6.7610000000000001</v>
      </c>
      <c r="G332" s="13">
        <v>66.17</v>
      </c>
      <c r="H332" s="13">
        <v>106.49</v>
      </c>
      <c r="I332" s="13">
        <v>315</v>
      </c>
      <c r="J332" s="13" t="s">
        <v>17</v>
      </c>
    </row>
    <row r="333" spans="1:10" x14ac:dyDescent="0.2">
      <c r="A333" s="145">
        <v>41531</v>
      </c>
      <c r="B333" s="13"/>
      <c r="C333" s="1" t="s">
        <v>83</v>
      </c>
      <c r="D333" s="1" t="s">
        <v>82</v>
      </c>
      <c r="E333" s="1"/>
      <c r="F333" s="13" t="s">
        <v>198</v>
      </c>
      <c r="G333" s="13"/>
      <c r="H333" s="13"/>
      <c r="I333" s="13"/>
      <c r="J333" s="13" t="s">
        <v>17</v>
      </c>
    </row>
    <row r="334" spans="1:10" x14ac:dyDescent="0.2">
      <c r="A334" s="145">
        <v>41531</v>
      </c>
      <c r="B334" s="105">
        <v>0.38055555555555554</v>
      </c>
      <c r="C334" s="1" t="s">
        <v>57</v>
      </c>
      <c r="D334" s="1" t="s">
        <v>85</v>
      </c>
      <c r="E334" s="1"/>
      <c r="F334" s="13">
        <v>5.9080000000000004</v>
      </c>
      <c r="G334" s="13">
        <v>75.73</v>
      </c>
      <c r="H334" s="13">
        <v>121.87</v>
      </c>
      <c r="I334" s="13">
        <v>112</v>
      </c>
      <c r="J334" s="13" t="s">
        <v>17</v>
      </c>
    </row>
    <row r="335" spans="1:10" x14ac:dyDescent="0.2">
      <c r="A335" s="145">
        <v>41531</v>
      </c>
      <c r="B335" s="13"/>
      <c r="C335" s="1" t="s">
        <v>78</v>
      </c>
      <c r="D335" s="1" t="s">
        <v>79</v>
      </c>
      <c r="E335" s="1"/>
      <c r="F335" s="13">
        <v>6.2270000000000003</v>
      </c>
      <c r="G335" s="13">
        <v>71.849999999999994</v>
      </c>
      <c r="H335" s="13">
        <v>115.63</v>
      </c>
      <c r="I335" s="13">
        <v>294</v>
      </c>
      <c r="J335" s="13" t="s">
        <v>17</v>
      </c>
    </row>
    <row r="336" spans="1:10" x14ac:dyDescent="0.2">
      <c r="A336" s="145">
        <v>41531</v>
      </c>
      <c r="B336" s="13"/>
      <c r="C336" s="1" t="s">
        <v>80</v>
      </c>
      <c r="D336" s="1" t="s">
        <v>66</v>
      </c>
      <c r="E336" s="1"/>
      <c r="F336" s="13">
        <v>6.3259999999999996</v>
      </c>
      <c r="G336" s="13">
        <v>70.72</v>
      </c>
      <c r="H336" s="13">
        <v>113.82</v>
      </c>
      <c r="I336" s="13">
        <v>224</v>
      </c>
      <c r="J336" s="13" t="s">
        <v>17</v>
      </c>
    </row>
    <row r="337" spans="1:10" x14ac:dyDescent="0.2">
      <c r="A337" s="145">
        <v>41531</v>
      </c>
      <c r="B337" s="105">
        <v>0.38541666666666669</v>
      </c>
      <c r="C337" s="1" t="s">
        <v>69</v>
      </c>
      <c r="D337" s="1" t="s">
        <v>70</v>
      </c>
      <c r="E337" s="1"/>
      <c r="F337" s="13">
        <v>6.5540000000000003</v>
      </c>
      <c r="G337" s="13">
        <v>68.260000000000005</v>
      </c>
      <c r="H337" s="13">
        <v>109.86</v>
      </c>
      <c r="I337" s="13">
        <v>31</v>
      </c>
      <c r="J337" s="13" t="s">
        <v>17</v>
      </c>
    </row>
    <row r="338" spans="1:10" x14ac:dyDescent="0.2">
      <c r="A338" s="145">
        <v>41531</v>
      </c>
      <c r="B338" s="13"/>
      <c r="C338" s="1" t="s">
        <v>76</v>
      </c>
      <c r="D338" s="1" t="s">
        <v>75</v>
      </c>
      <c r="E338" s="1"/>
      <c r="F338" s="13" t="s">
        <v>172</v>
      </c>
      <c r="G338" s="13"/>
      <c r="H338" s="13"/>
      <c r="I338" s="13"/>
      <c r="J338" s="13" t="s">
        <v>17</v>
      </c>
    </row>
    <row r="339" spans="1:10" x14ac:dyDescent="0.2">
      <c r="A339" s="145">
        <v>41531</v>
      </c>
      <c r="B339" s="13"/>
      <c r="C339" s="1" t="s">
        <v>58</v>
      </c>
      <c r="D339" s="1" t="s">
        <v>59</v>
      </c>
      <c r="E339" s="1"/>
      <c r="F339" s="13" t="s">
        <v>172</v>
      </c>
      <c r="G339" s="13"/>
      <c r="H339" s="13"/>
      <c r="I339" s="13"/>
      <c r="J339" s="13" t="s">
        <v>17</v>
      </c>
    </row>
    <row r="340" spans="1:10" x14ac:dyDescent="0.2">
      <c r="A340" s="145">
        <v>41531</v>
      </c>
      <c r="B340" s="13"/>
      <c r="C340" s="1" t="s">
        <v>36</v>
      </c>
      <c r="D340" s="1" t="s">
        <v>66</v>
      </c>
      <c r="E340" s="1"/>
      <c r="F340" s="13">
        <v>5.8220000000000001</v>
      </c>
      <c r="G340" s="13">
        <v>76.84</v>
      </c>
      <c r="H340" s="13">
        <v>123.67</v>
      </c>
      <c r="I340" s="13">
        <v>56</v>
      </c>
      <c r="J340" s="13" t="s">
        <v>17</v>
      </c>
    </row>
    <row r="341" spans="1:10" x14ac:dyDescent="0.2">
      <c r="A341" s="145">
        <v>41531</v>
      </c>
      <c r="B341" s="13"/>
      <c r="C341" s="1" t="s">
        <v>21</v>
      </c>
      <c r="D341" s="1" t="s">
        <v>86</v>
      </c>
      <c r="E341" s="1"/>
      <c r="F341" s="13">
        <v>11.763</v>
      </c>
      <c r="G341" s="13">
        <v>38.03</v>
      </c>
      <c r="H341" s="13">
        <v>61.21</v>
      </c>
      <c r="I341" s="13">
        <v>180</v>
      </c>
      <c r="J341" s="13" t="s">
        <v>17</v>
      </c>
    </row>
    <row r="342" spans="1:10" x14ac:dyDescent="0.2">
      <c r="A342" s="145">
        <v>41531</v>
      </c>
      <c r="B342" s="13"/>
      <c r="C342" s="1" t="s">
        <v>62</v>
      </c>
      <c r="D342" s="1" t="s">
        <v>63</v>
      </c>
      <c r="E342" s="1"/>
      <c r="F342" s="13">
        <v>5.7640000000000002</v>
      </c>
      <c r="G342" s="13">
        <v>77.62</v>
      </c>
      <c r="H342" s="13">
        <v>124.91</v>
      </c>
      <c r="I342" s="13">
        <v>182</v>
      </c>
      <c r="J342" s="13" t="s">
        <v>17</v>
      </c>
    </row>
    <row r="343" spans="1:10" x14ac:dyDescent="0.2">
      <c r="A343" s="145">
        <v>41531</v>
      </c>
      <c r="B343" s="13"/>
      <c r="C343" s="1" t="s">
        <v>29</v>
      </c>
      <c r="D343" s="1" t="s">
        <v>66</v>
      </c>
      <c r="E343" s="1"/>
      <c r="F343" s="13">
        <v>5.8479999999999999</v>
      </c>
      <c r="G343" s="13">
        <v>76.5</v>
      </c>
      <c r="H343" s="13">
        <v>123.12</v>
      </c>
      <c r="I343" s="13">
        <v>155</v>
      </c>
      <c r="J343" s="13" t="s">
        <v>17</v>
      </c>
    </row>
    <row r="344" spans="1:10" x14ac:dyDescent="0.2">
      <c r="A344" s="145">
        <v>41531</v>
      </c>
      <c r="B344" s="13"/>
      <c r="C344" s="1" t="s">
        <v>81</v>
      </c>
      <c r="D344" s="1" t="s">
        <v>70</v>
      </c>
      <c r="E344" s="1"/>
      <c r="F344" s="13">
        <v>6.8490000000000002</v>
      </c>
      <c r="G344" s="13">
        <v>65.319999999999993</v>
      </c>
      <c r="H344" s="13">
        <v>105.13</v>
      </c>
      <c r="I344" s="13">
        <v>148</v>
      </c>
      <c r="J344" s="13" t="s">
        <v>17</v>
      </c>
    </row>
    <row r="345" spans="1:10" x14ac:dyDescent="0.2">
      <c r="A345" s="145">
        <v>41531</v>
      </c>
      <c r="B345" s="13"/>
      <c r="C345" s="1" t="s">
        <v>58</v>
      </c>
      <c r="D345" s="1" t="s">
        <v>59</v>
      </c>
      <c r="E345" s="1"/>
      <c r="F345" s="13">
        <v>6.3520000000000003</v>
      </c>
      <c r="G345" s="13">
        <v>70.430000000000007</v>
      </c>
      <c r="H345" s="13">
        <v>113.35</v>
      </c>
      <c r="I345" s="13">
        <v>64</v>
      </c>
      <c r="J345" s="13" t="s">
        <v>17</v>
      </c>
    </row>
    <row r="346" spans="1:10" x14ac:dyDescent="0.2">
      <c r="A346" s="145">
        <v>41531</v>
      </c>
      <c r="B346" s="105">
        <v>0.42499999999999999</v>
      </c>
      <c r="C346" s="1" t="s">
        <v>71</v>
      </c>
      <c r="D346" s="1" t="s">
        <v>72</v>
      </c>
      <c r="E346" s="1"/>
      <c r="F346" s="13">
        <v>7.17</v>
      </c>
      <c r="G346" s="13">
        <v>62.4</v>
      </c>
      <c r="H346" s="13">
        <v>100.42</v>
      </c>
      <c r="I346" s="13">
        <v>240</v>
      </c>
      <c r="J346" s="13" t="s">
        <v>17</v>
      </c>
    </row>
    <row r="347" spans="1:10" x14ac:dyDescent="0.2">
      <c r="A347" s="107" t="s">
        <v>202</v>
      </c>
      <c r="B347" s="108"/>
      <c r="C347" s="108"/>
      <c r="D347" s="108"/>
      <c r="E347" s="108"/>
      <c r="F347" s="108"/>
      <c r="G347" s="108"/>
      <c r="H347" s="108"/>
      <c r="I347" s="108"/>
      <c r="J347" s="256"/>
    </row>
    <row r="348" spans="1:10" x14ac:dyDescent="0.2">
      <c r="A348" s="115" t="s">
        <v>636</v>
      </c>
      <c r="B348" s="116"/>
      <c r="C348" s="116"/>
      <c r="D348" s="116"/>
      <c r="E348" s="116"/>
      <c r="F348" s="116"/>
      <c r="G348" s="116"/>
      <c r="H348" s="116"/>
      <c r="I348" s="116"/>
      <c r="J348" s="257"/>
    </row>
    <row r="349" spans="1:10" x14ac:dyDescent="0.2">
      <c r="A349" s="145">
        <v>41531</v>
      </c>
      <c r="B349" s="13"/>
      <c r="C349" s="1" t="s">
        <v>21</v>
      </c>
      <c r="D349" s="1" t="s">
        <v>86</v>
      </c>
      <c r="E349" s="1"/>
      <c r="F349" s="13">
        <v>11.125999999999999</v>
      </c>
      <c r="G349" s="13">
        <v>40.21</v>
      </c>
      <c r="H349" s="13">
        <v>64.709999999999994</v>
      </c>
      <c r="I349" s="13">
        <v>769</v>
      </c>
      <c r="J349" s="13" t="s">
        <v>167</v>
      </c>
    </row>
    <row r="350" spans="1:10" x14ac:dyDescent="0.2">
      <c r="A350" s="145">
        <v>41531</v>
      </c>
      <c r="B350" s="13"/>
      <c r="C350" s="1" t="s">
        <v>36</v>
      </c>
      <c r="D350" s="1" t="s">
        <v>66</v>
      </c>
      <c r="E350" s="1"/>
      <c r="F350" s="13">
        <v>6.032</v>
      </c>
      <c r="G350" s="13">
        <v>74.17</v>
      </c>
      <c r="H350" s="13">
        <v>119.36</v>
      </c>
      <c r="I350" s="13">
        <v>733</v>
      </c>
      <c r="J350" s="13" t="s">
        <v>167</v>
      </c>
    </row>
    <row r="351" spans="1:10" x14ac:dyDescent="0.2">
      <c r="A351" s="145">
        <v>41531</v>
      </c>
      <c r="B351" s="13"/>
      <c r="C351" s="1" t="s">
        <v>71</v>
      </c>
      <c r="D351" s="1" t="s">
        <v>72</v>
      </c>
      <c r="E351" s="1"/>
      <c r="F351" s="13">
        <v>8.1850000000000005</v>
      </c>
      <c r="G351" s="13">
        <v>54.66</v>
      </c>
      <c r="H351" s="13">
        <v>87.97</v>
      </c>
      <c r="I351" s="13">
        <v>554</v>
      </c>
      <c r="J351" s="13" t="s">
        <v>167</v>
      </c>
    </row>
    <row r="352" spans="1:10" x14ac:dyDescent="0.2">
      <c r="A352" s="145">
        <v>41531</v>
      </c>
      <c r="B352" s="13"/>
      <c r="C352" s="1" t="s">
        <v>67</v>
      </c>
      <c r="D352" s="1" t="s">
        <v>85</v>
      </c>
      <c r="E352" s="1"/>
      <c r="F352" s="25">
        <v>5.3819999999999997</v>
      </c>
      <c r="G352" s="25">
        <v>83.13</v>
      </c>
      <c r="H352" s="25">
        <v>133.78</v>
      </c>
      <c r="I352" s="13">
        <v>260</v>
      </c>
      <c r="J352" s="13" t="s">
        <v>17</v>
      </c>
    </row>
    <row r="353" spans="1:11" x14ac:dyDescent="0.2">
      <c r="A353" s="145">
        <v>41531</v>
      </c>
      <c r="B353" s="13"/>
      <c r="C353" s="1" t="s">
        <v>14</v>
      </c>
      <c r="D353" s="1" t="s">
        <v>66</v>
      </c>
      <c r="E353" s="1"/>
      <c r="F353" s="13" t="s">
        <v>172</v>
      </c>
      <c r="G353" s="13"/>
      <c r="H353" s="13"/>
      <c r="I353" s="13"/>
      <c r="J353" s="13" t="s">
        <v>17</v>
      </c>
    </row>
    <row r="354" spans="1:11" x14ac:dyDescent="0.2">
      <c r="A354" s="145">
        <v>41531</v>
      </c>
      <c r="B354" s="13"/>
      <c r="C354" s="1" t="s">
        <v>62</v>
      </c>
      <c r="D354" s="1" t="s">
        <v>63</v>
      </c>
      <c r="E354" s="1"/>
      <c r="F354" s="13">
        <v>5.915</v>
      </c>
      <c r="G354" s="13">
        <v>75.64</v>
      </c>
      <c r="H354" s="13">
        <v>121.72</v>
      </c>
      <c r="I354" s="13">
        <v>256</v>
      </c>
      <c r="J354" s="13" t="s">
        <v>17</v>
      </c>
    </row>
    <row r="355" spans="1:11" x14ac:dyDescent="0.2">
      <c r="A355" s="145">
        <v>41531</v>
      </c>
      <c r="B355" s="13"/>
      <c r="C355" s="1" t="s">
        <v>34</v>
      </c>
      <c r="D355" s="1" t="s">
        <v>59</v>
      </c>
      <c r="E355" s="1"/>
      <c r="F355" s="13">
        <v>5.7190000000000003</v>
      </c>
      <c r="G355" s="13">
        <v>78.23</v>
      </c>
      <c r="H355" s="13">
        <v>125.9</v>
      </c>
      <c r="I355" s="13">
        <v>310</v>
      </c>
      <c r="J355" s="13" t="s">
        <v>17</v>
      </c>
    </row>
    <row r="356" spans="1:11" x14ac:dyDescent="0.2">
      <c r="A356" s="145">
        <v>41531</v>
      </c>
      <c r="B356" s="13"/>
      <c r="C356" s="1" t="s">
        <v>73</v>
      </c>
      <c r="D356" s="1" t="s">
        <v>74</v>
      </c>
      <c r="E356" s="1"/>
      <c r="F356" s="13">
        <v>6.0350000000000001</v>
      </c>
      <c r="G356" s="13">
        <v>74.13</v>
      </c>
      <c r="H356" s="13">
        <v>119.3</v>
      </c>
      <c r="I356" s="13">
        <v>316</v>
      </c>
      <c r="J356" s="13" t="s">
        <v>17</v>
      </c>
    </row>
    <row r="358" spans="1:11" x14ac:dyDescent="0.2">
      <c r="A358" s="150">
        <v>41162</v>
      </c>
      <c r="B358" s="105">
        <v>0.30555555555555552</v>
      </c>
      <c r="C358" s="1" t="s">
        <v>90</v>
      </c>
      <c r="D358" s="1" t="s">
        <v>91</v>
      </c>
      <c r="E358" s="1"/>
      <c r="F358" s="13">
        <v>7.23</v>
      </c>
      <c r="G358" s="13">
        <v>61.88</v>
      </c>
      <c r="H358" s="13">
        <v>99.59</v>
      </c>
      <c r="I358" s="13">
        <v>66</v>
      </c>
      <c r="J358" s="129" t="s">
        <v>17</v>
      </c>
    </row>
    <row r="359" spans="1:11" x14ac:dyDescent="0.2">
      <c r="A359" s="150">
        <v>41162</v>
      </c>
      <c r="B359" s="13" t="s">
        <v>162</v>
      </c>
      <c r="C359" s="1" t="s">
        <v>14</v>
      </c>
      <c r="D359" s="1" t="s">
        <v>66</v>
      </c>
      <c r="E359" s="1"/>
      <c r="F359" s="13" t="s">
        <v>165</v>
      </c>
      <c r="G359" s="13" t="s">
        <v>165</v>
      </c>
      <c r="H359" s="13" t="s">
        <v>165</v>
      </c>
      <c r="I359" s="13" t="s">
        <v>165</v>
      </c>
      <c r="J359" s="129" t="s">
        <v>17</v>
      </c>
    </row>
    <row r="360" spans="1:11" x14ac:dyDescent="0.2">
      <c r="A360" s="150">
        <v>41162</v>
      </c>
      <c r="B360" s="105">
        <v>0.30694444444444441</v>
      </c>
      <c r="C360" s="1" t="s">
        <v>30</v>
      </c>
      <c r="D360" s="1" t="s">
        <v>25</v>
      </c>
      <c r="E360" s="1"/>
      <c r="F360" s="151" t="s">
        <v>203</v>
      </c>
      <c r="G360" s="13" t="s">
        <v>165</v>
      </c>
      <c r="H360" s="13" t="s">
        <v>165</v>
      </c>
      <c r="I360" s="13">
        <v>30</v>
      </c>
      <c r="J360" s="129" t="s">
        <v>17</v>
      </c>
      <c r="K360" s="155" t="s">
        <v>208</v>
      </c>
    </row>
    <row r="361" spans="1:11" x14ac:dyDescent="0.2">
      <c r="A361" s="150">
        <v>41162</v>
      </c>
      <c r="B361" s="105">
        <v>0.30694444444444441</v>
      </c>
      <c r="C361" s="1" t="s">
        <v>68</v>
      </c>
      <c r="D361" s="1" t="s">
        <v>59</v>
      </c>
      <c r="E361" s="1"/>
      <c r="F361" s="13">
        <v>6.82</v>
      </c>
      <c r="G361" s="13">
        <v>65.599999999999994</v>
      </c>
      <c r="H361" s="13">
        <v>105.57</v>
      </c>
      <c r="I361" s="13">
        <v>56</v>
      </c>
      <c r="J361" s="129" t="s">
        <v>17</v>
      </c>
    </row>
    <row r="362" spans="1:11" x14ac:dyDescent="0.2">
      <c r="A362" s="150">
        <v>41162</v>
      </c>
      <c r="B362" s="105">
        <v>0.30694444444444441</v>
      </c>
      <c r="C362" s="1" t="s">
        <v>92</v>
      </c>
      <c r="D362" s="1" t="s">
        <v>93</v>
      </c>
      <c r="E362" s="1"/>
      <c r="F362" s="13">
        <v>11.58</v>
      </c>
      <c r="G362" s="13">
        <v>38.630000000000003</v>
      </c>
      <c r="H362" s="13">
        <v>62.18</v>
      </c>
      <c r="I362" s="13" t="s">
        <v>165</v>
      </c>
      <c r="J362" s="129" t="s">
        <v>165</v>
      </c>
    </row>
    <row r="363" spans="1:11" x14ac:dyDescent="0.2">
      <c r="A363" s="150">
        <v>41162</v>
      </c>
      <c r="B363" s="13" t="s">
        <v>162</v>
      </c>
      <c r="C363" s="1" t="s">
        <v>94</v>
      </c>
      <c r="D363" s="1" t="s">
        <v>95</v>
      </c>
      <c r="E363" s="1"/>
      <c r="F363" s="13" t="s">
        <v>165</v>
      </c>
      <c r="G363" s="13" t="s">
        <v>165</v>
      </c>
      <c r="H363" s="13" t="s">
        <v>165</v>
      </c>
      <c r="I363" s="13" t="s">
        <v>165</v>
      </c>
      <c r="J363" s="129" t="s">
        <v>165</v>
      </c>
    </row>
    <row r="364" spans="1:11" x14ac:dyDescent="0.2">
      <c r="A364" s="150">
        <v>41162</v>
      </c>
      <c r="B364" s="105">
        <v>0.33124999999999999</v>
      </c>
      <c r="C364" s="1" t="s">
        <v>670</v>
      </c>
      <c r="D364" s="1" t="s">
        <v>77</v>
      </c>
      <c r="E364" s="1"/>
      <c r="F364" s="13">
        <v>7.6970000000000001</v>
      </c>
      <c r="G364" s="13">
        <v>58.13</v>
      </c>
      <c r="H364" s="13">
        <v>93.54</v>
      </c>
      <c r="I364" s="13">
        <v>167</v>
      </c>
      <c r="J364" s="129" t="s">
        <v>17</v>
      </c>
    </row>
    <row r="365" spans="1:11" x14ac:dyDescent="0.2">
      <c r="A365" s="150">
        <v>41162</v>
      </c>
      <c r="B365" s="105">
        <v>0.33194444444444443</v>
      </c>
      <c r="C365" s="1" t="s">
        <v>81</v>
      </c>
      <c r="D365" s="1" t="s">
        <v>70</v>
      </c>
      <c r="E365" s="1"/>
      <c r="F365" s="13">
        <v>8.9580000000000002</v>
      </c>
      <c r="G365" s="13">
        <v>49.94</v>
      </c>
      <c r="H365" s="13">
        <v>80.38</v>
      </c>
      <c r="I365" s="13">
        <v>74</v>
      </c>
      <c r="J365" s="129" t="s">
        <v>17</v>
      </c>
    </row>
    <row r="366" spans="1:11" x14ac:dyDescent="0.2">
      <c r="A366" s="150">
        <v>41162</v>
      </c>
      <c r="B366" s="105">
        <v>0.33402777777777781</v>
      </c>
      <c r="C366" s="1" t="s">
        <v>97</v>
      </c>
      <c r="D366" s="1" t="s">
        <v>98</v>
      </c>
      <c r="E366" s="1"/>
      <c r="F366" s="13">
        <v>10.211</v>
      </c>
      <c r="G366" s="13">
        <v>43.81</v>
      </c>
      <c r="H366" s="13">
        <v>70.510000000000005</v>
      </c>
      <c r="I366" s="13">
        <v>293</v>
      </c>
      <c r="J366" s="129" t="s">
        <v>17</v>
      </c>
    </row>
    <row r="367" spans="1:11" x14ac:dyDescent="0.2">
      <c r="A367" s="150">
        <v>41162</v>
      </c>
      <c r="B367" s="105">
        <v>0.33611111111111108</v>
      </c>
      <c r="C367" s="1" t="s">
        <v>99</v>
      </c>
      <c r="D367" s="1" t="s">
        <v>100</v>
      </c>
      <c r="E367" s="1"/>
      <c r="F367" s="13">
        <v>15.553000000000001</v>
      </c>
      <c r="G367" s="13">
        <v>28.77</v>
      </c>
      <c r="H367" s="13">
        <v>46.29</v>
      </c>
      <c r="I367" s="13">
        <v>114</v>
      </c>
      <c r="J367" s="129" t="s">
        <v>17</v>
      </c>
    </row>
    <row r="368" spans="1:11" x14ac:dyDescent="0.2">
      <c r="A368" s="150">
        <v>41162</v>
      </c>
      <c r="B368" s="105">
        <v>0.33611111111111108</v>
      </c>
      <c r="C368" s="1" t="s">
        <v>39</v>
      </c>
      <c r="D368" s="1" t="s">
        <v>101</v>
      </c>
      <c r="E368" s="1"/>
      <c r="F368" s="13">
        <v>8.8179999999999996</v>
      </c>
      <c r="G368" s="13">
        <v>50.74</v>
      </c>
      <c r="H368" s="13">
        <v>81.650000000000006</v>
      </c>
      <c r="I368" s="13">
        <v>489</v>
      </c>
      <c r="J368" s="129" t="s">
        <v>167</v>
      </c>
    </row>
    <row r="369" spans="1:11" x14ac:dyDescent="0.2">
      <c r="A369" s="150">
        <v>41162</v>
      </c>
      <c r="B369" s="13" t="s">
        <v>172</v>
      </c>
      <c r="C369" s="1" t="s">
        <v>94</v>
      </c>
      <c r="D369" s="1" t="s">
        <v>95</v>
      </c>
      <c r="E369" s="1"/>
      <c r="F369" s="13" t="s">
        <v>204</v>
      </c>
      <c r="G369" s="13" t="s">
        <v>165</v>
      </c>
      <c r="H369" s="13" t="s">
        <v>165</v>
      </c>
      <c r="I369" s="13" t="s">
        <v>165</v>
      </c>
      <c r="J369" s="129" t="s">
        <v>165</v>
      </c>
    </row>
    <row r="370" spans="1:11" x14ac:dyDescent="0.2">
      <c r="A370" s="150">
        <v>41162</v>
      </c>
      <c r="B370" s="105">
        <v>0.35902777777777778</v>
      </c>
      <c r="C370" s="1" t="s">
        <v>69</v>
      </c>
      <c r="D370" s="1" t="s">
        <v>70</v>
      </c>
      <c r="E370" s="1"/>
      <c r="F370" s="13">
        <v>8.7430000000000003</v>
      </c>
      <c r="G370" s="13">
        <v>51.17</v>
      </c>
      <c r="H370" s="13">
        <v>82.35</v>
      </c>
      <c r="I370" s="13">
        <v>555</v>
      </c>
      <c r="J370" s="129" t="s">
        <v>167</v>
      </c>
    </row>
    <row r="371" spans="1:11" x14ac:dyDescent="0.2">
      <c r="A371" s="150">
        <v>41162</v>
      </c>
      <c r="B371" s="105">
        <v>0.35902777777777778</v>
      </c>
      <c r="C371" s="1" t="s">
        <v>78</v>
      </c>
      <c r="D371" s="1" t="s">
        <v>102</v>
      </c>
      <c r="E371" s="1"/>
      <c r="F371" s="13">
        <v>7.55</v>
      </c>
      <c r="G371" s="13">
        <v>59.26</v>
      </c>
      <c r="H371" s="13">
        <v>95.36</v>
      </c>
      <c r="I371" s="13">
        <v>480</v>
      </c>
      <c r="J371" s="129" t="s">
        <v>167</v>
      </c>
    </row>
    <row r="372" spans="1:11" x14ac:dyDescent="0.2">
      <c r="A372" s="150">
        <v>41162</v>
      </c>
      <c r="B372" s="105">
        <v>0.36041666666666666</v>
      </c>
      <c r="C372" s="1" t="s">
        <v>671</v>
      </c>
      <c r="D372" s="1" t="s">
        <v>77</v>
      </c>
      <c r="E372" s="1"/>
      <c r="F372" s="13">
        <v>7.5540000000000003</v>
      </c>
      <c r="G372" s="13">
        <v>59.23</v>
      </c>
      <c r="H372" s="13">
        <v>95.31</v>
      </c>
      <c r="I372" s="13">
        <v>626</v>
      </c>
      <c r="J372" s="129" t="s">
        <v>167</v>
      </c>
    </row>
    <row r="373" spans="1:11" x14ac:dyDescent="0.2">
      <c r="A373" s="150">
        <v>41162</v>
      </c>
      <c r="B373" s="105">
        <v>0.37222222222222223</v>
      </c>
      <c r="C373" s="1" t="s">
        <v>73</v>
      </c>
      <c r="D373" s="1" t="s">
        <v>104</v>
      </c>
      <c r="E373" s="1"/>
      <c r="F373" s="13">
        <v>6.8529999999999998</v>
      </c>
      <c r="G373" s="13">
        <v>65.28</v>
      </c>
      <c r="H373" s="13">
        <v>105.06</v>
      </c>
      <c r="I373" s="13">
        <v>531</v>
      </c>
      <c r="J373" s="129" t="s">
        <v>167</v>
      </c>
    </row>
    <row r="374" spans="1:11" x14ac:dyDescent="0.2">
      <c r="A374" s="150">
        <v>41162</v>
      </c>
      <c r="B374" s="13">
        <v>8.58</v>
      </c>
      <c r="C374" s="1" t="s">
        <v>24</v>
      </c>
      <c r="D374" s="1" t="s">
        <v>105</v>
      </c>
      <c r="E374" s="1"/>
      <c r="F374" s="13">
        <v>6.9359999999999999</v>
      </c>
      <c r="G374" s="13">
        <v>64.5</v>
      </c>
      <c r="H374" s="13">
        <v>103.81</v>
      </c>
      <c r="I374" s="13">
        <v>406</v>
      </c>
      <c r="J374" s="129" t="s">
        <v>167</v>
      </c>
    </row>
    <row r="375" spans="1:11" x14ac:dyDescent="0.2">
      <c r="A375" s="150">
        <v>41162</v>
      </c>
      <c r="B375" s="105">
        <v>0.3743055555555555</v>
      </c>
      <c r="C375" s="1" t="s">
        <v>34</v>
      </c>
      <c r="D375" s="1" t="s">
        <v>59</v>
      </c>
      <c r="E375" s="1"/>
      <c r="F375" s="13">
        <v>6.4980000000000002</v>
      </c>
      <c r="G375" s="13">
        <v>68.849999999999994</v>
      </c>
      <c r="H375" s="13">
        <v>110.8</v>
      </c>
      <c r="I375" s="13">
        <v>458</v>
      </c>
      <c r="J375" s="129" t="s">
        <v>167</v>
      </c>
    </row>
    <row r="376" spans="1:11" x14ac:dyDescent="0.2">
      <c r="A376" s="150">
        <v>41162</v>
      </c>
      <c r="B376" s="105">
        <v>0.3743055555555555</v>
      </c>
      <c r="C376" s="1" t="s">
        <v>106</v>
      </c>
      <c r="D376" s="1" t="s">
        <v>70</v>
      </c>
      <c r="E376" s="1"/>
      <c r="F376" s="13">
        <v>8.9090000000000007</v>
      </c>
      <c r="G376" s="13">
        <v>50.22</v>
      </c>
      <c r="H376" s="13">
        <v>80.819999999999993</v>
      </c>
      <c r="I376" s="13">
        <v>744</v>
      </c>
      <c r="J376" s="129" t="s">
        <v>167</v>
      </c>
    </row>
    <row r="377" spans="1:11" x14ac:dyDescent="0.2">
      <c r="A377" s="150">
        <v>41162</v>
      </c>
      <c r="B377" s="105">
        <v>0.3743055555555555</v>
      </c>
      <c r="C377" s="1" t="s">
        <v>107</v>
      </c>
      <c r="D377" s="1" t="s">
        <v>205</v>
      </c>
      <c r="E377" s="1"/>
      <c r="F377" s="13">
        <v>11.276999999999999</v>
      </c>
      <c r="G377" s="13">
        <v>39.67</v>
      </c>
      <c r="H377" s="13">
        <v>63.85</v>
      </c>
      <c r="I377" s="13">
        <v>476</v>
      </c>
      <c r="J377" s="129" t="s">
        <v>167</v>
      </c>
    </row>
    <row r="378" spans="1:11" x14ac:dyDescent="0.2">
      <c r="A378" s="150">
        <v>41162</v>
      </c>
      <c r="B378" s="105">
        <v>0.3923611111111111</v>
      </c>
      <c r="C378" s="1" t="s">
        <v>58</v>
      </c>
      <c r="D378" s="1" t="s">
        <v>59</v>
      </c>
      <c r="E378" s="1"/>
      <c r="F378" s="13">
        <v>6.8129999999999997</v>
      </c>
      <c r="G378" s="13">
        <v>65.67</v>
      </c>
      <c r="H378" s="13">
        <v>105.68</v>
      </c>
      <c r="I378" s="13">
        <v>452</v>
      </c>
      <c r="J378" s="129" t="s">
        <v>167</v>
      </c>
    </row>
    <row r="379" spans="1:11" x14ac:dyDescent="0.2">
      <c r="A379" s="150">
        <v>41162</v>
      </c>
      <c r="B379" s="105">
        <v>0.39444444444444443</v>
      </c>
      <c r="C379" s="1" t="s">
        <v>27</v>
      </c>
      <c r="D379" s="1" t="s">
        <v>108</v>
      </c>
      <c r="E379" s="1"/>
      <c r="F379" s="13">
        <v>8.6590000000000007</v>
      </c>
      <c r="G379" s="13">
        <v>51.67</v>
      </c>
      <c r="H379" s="13">
        <v>83.15</v>
      </c>
      <c r="I379" s="13">
        <v>683</v>
      </c>
      <c r="J379" s="129" t="s">
        <v>167</v>
      </c>
    </row>
    <row r="380" spans="1:11" x14ac:dyDescent="0.2">
      <c r="A380" s="150">
        <v>41162</v>
      </c>
      <c r="B380" s="105">
        <v>0.39583333333333331</v>
      </c>
      <c r="C380" s="1" t="s">
        <v>109</v>
      </c>
      <c r="D380" s="1" t="s">
        <v>110</v>
      </c>
      <c r="E380" s="1"/>
      <c r="F380" s="13">
        <v>7.6189999999999998</v>
      </c>
      <c r="G380" s="13">
        <v>58.72</v>
      </c>
      <c r="H380" s="13">
        <v>94.5</v>
      </c>
      <c r="I380" s="13">
        <v>540</v>
      </c>
      <c r="J380" s="129" t="s">
        <v>167</v>
      </c>
    </row>
    <row r="381" spans="1:11" x14ac:dyDescent="0.2">
      <c r="A381" s="150">
        <v>41162</v>
      </c>
      <c r="B381" s="105">
        <v>0.39583333333333331</v>
      </c>
      <c r="C381" s="1" t="s">
        <v>67</v>
      </c>
      <c r="D381" s="1" t="s">
        <v>104</v>
      </c>
      <c r="E381" s="1"/>
      <c r="F381" s="13">
        <v>6.7889999999999997</v>
      </c>
      <c r="G381" s="13">
        <v>65.900000000000006</v>
      </c>
      <c r="H381" s="13">
        <v>106.05</v>
      </c>
      <c r="I381" s="13">
        <v>428</v>
      </c>
      <c r="J381" s="129" t="s">
        <v>167</v>
      </c>
    </row>
    <row r="382" spans="1:11" x14ac:dyDescent="0.2">
      <c r="A382" s="150">
        <v>41162</v>
      </c>
      <c r="B382" s="105">
        <v>0.39583333333333331</v>
      </c>
      <c r="C382" s="1" t="s">
        <v>80</v>
      </c>
      <c r="D382" s="1" t="s">
        <v>70</v>
      </c>
      <c r="E382" s="1"/>
      <c r="F382" s="151" t="s">
        <v>206</v>
      </c>
      <c r="G382" s="13" t="s">
        <v>165</v>
      </c>
      <c r="H382" s="13" t="s">
        <v>165</v>
      </c>
      <c r="I382" s="13">
        <v>540</v>
      </c>
      <c r="J382" s="129" t="s">
        <v>167</v>
      </c>
      <c r="K382" s="155" t="s">
        <v>209</v>
      </c>
    </row>
    <row r="383" spans="1:11" x14ac:dyDescent="0.2">
      <c r="A383" s="150">
        <v>41162</v>
      </c>
      <c r="B383" s="105">
        <v>0.39583333333333331</v>
      </c>
      <c r="C383" s="1" t="s">
        <v>71</v>
      </c>
      <c r="D383" s="1" t="s">
        <v>72</v>
      </c>
      <c r="E383" s="1"/>
      <c r="F383" s="13">
        <v>8.1880000000000006</v>
      </c>
      <c r="G383" s="13">
        <v>54.64</v>
      </c>
      <c r="H383" s="13">
        <v>87.93</v>
      </c>
      <c r="I383" s="13">
        <v>339</v>
      </c>
      <c r="J383" s="129" t="s">
        <v>167</v>
      </c>
    </row>
    <row r="384" spans="1:11" x14ac:dyDescent="0.2">
      <c r="A384" s="150">
        <v>41162</v>
      </c>
      <c r="B384" s="105">
        <v>0.39583333333333331</v>
      </c>
      <c r="C384" s="1" t="s">
        <v>111</v>
      </c>
      <c r="D384" s="1" t="s">
        <v>75</v>
      </c>
      <c r="E384" s="1"/>
      <c r="F384" s="13">
        <v>7.7610000000000001</v>
      </c>
      <c r="G384" s="13">
        <v>57.65</v>
      </c>
      <c r="H384" s="13">
        <v>92.77</v>
      </c>
      <c r="I384" s="13">
        <v>655</v>
      </c>
      <c r="J384" s="129" t="s">
        <v>167</v>
      </c>
    </row>
    <row r="385" spans="1:10" x14ac:dyDescent="0.2">
      <c r="A385" s="150">
        <v>41162</v>
      </c>
      <c r="B385" s="105">
        <v>0.40902777777777777</v>
      </c>
      <c r="C385" s="1" t="s">
        <v>112</v>
      </c>
      <c r="D385" s="1" t="s">
        <v>98</v>
      </c>
      <c r="E385" s="1"/>
      <c r="F385" s="13">
        <v>9.3439999999999994</v>
      </c>
      <c r="G385" s="13">
        <v>47.88</v>
      </c>
      <c r="H385" s="13">
        <v>77.05</v>
      </c>
      <c r="I385" s="13">
        <v>279</v>
      </c>
      <c r="J385" s="129" t="s">
        <v>17</v>
      </c>
    </row>
    <row r="386" spans="1:10" x14ac:dyDescent="0.2">
      <c r="A386" s="152" t="s">
        <v>207</v>
      </c>
      <c r="B386" s="153"/>
      <c r="C386" s="153"/>
      <c r="D386" s="153"/>
      <c r="E386" s="153"/>
      <c r="F386" s="153"/>
      <c r="G386" s="153"/>
      <c r="H386" s="153"/>
      <c r="I386" s="153"/>
      <c r="J386" s="259"/>
    </row>
    <row r="387" spans="1:10" x14ac:dyDescent="0.2">
      <c r="B387" s="156"/>
      <c r="C387" s="156"/>
      <c r="D387" s="156"/>
      <c r="E387" s="156"/>
      <c r="F387" s="156"/>
      <c r="G387" s="156"/>
      <c r="H387" s="156"/>
      <c r="I387" s="156"/>
      <c r="J387" s="260"/>
    </row>
    <row r="388" spans="1:10" x14ac:dyDescent="0.2">
      <c r="B388" s="156"/>
      <c r="C388" s="156"/>
      <c r="D388" s="156"/>
      <c r="E388" s="156"/>
      <c r="F388" s="156"/>
      <c r="G388" s="156"/>
      <c r="H388" s="156"/>
      <c r="I388" s="156"/>
      <c r="J388" s="260"/>
    </row>
    <row r="389" spans="1:10" ht="13.5" thickBot="1" x14ac:dyDescent="0.25">
      <c r="A389" s="158"/>
      <c r="B389" s="159"/>
      <c r="C389" s="159"/>
      <c r="D389" s="159"/>
      <c r="E389" s="159"/>
      <c r="F389" s="159"/>
      <c r="G389" s="159"/>
      <c r="H389" s="159"/>
      <c r="I389" s="159"/>
      <c r="J389" s="261"/>
    </row>
    <row r="390" spans="1:10" ht="13.5" thickBot="1" x14ac:dyDescent="0.25">
      <c r="A390" s="126" t="s">
        <v>641</v>
      </c>
      <c r="B390" s="102"/>
      <c r="C390" s="102"/>
      <c r="D390" s="102"/>
      <c r="E390" s="102"/>
      <c r="F390" s="102"/>
      <c r="G390" s="102"/>
      <c r="H390" s="102"/>
      <c r="I390" s="102"/>
      <c r="J390" s="262"/>
    </row>
    <row r="391" spans="1:10" x14ac:dyDescent="0.2">
      <c r="A391" s="150">
        <v>41162</v>
      </c>
      <c r="B391" s="13" t="s">
        <v>172</v>
      </c>
      <c r="C391" s="1" t="s">
        <v>67</v>
      </c>
      <c r="D391" s="1" t="s">
        <v>104</v>
      </c>
      <c r="E391" s="1"/>
      <c r="F391" s="13" t="s">
        <v>204</v>
      </c>
      <c r="G391" s="13" t="s">
        <v>165</v>
      </c>
      <c r="H391" s="13" t="s">
        <v>165</v>
      </c>
      <c r="I391" s="13" t="s">
        <v>165</v>
      </c>
      <c r="J391" s="129" t="s">
        <v>165</v>
      </c>
    </row>
    <row r="392" spans="1:10" x14ac:dyDescent="0.2">
      <c r="A392" s="150">
        <v>41162</v>
      </c>
      <c r="B392" s="105">
        <v>0.25138888888888888</v>
      </c>
      <c r="C392" s="1" t="s">
        <v>34</v>
      </c>
      <c r="D392" s="1" t="s">
        <v>59</v>
      </c>
      <c r="E392" s="1"/>
      <c r="F392" s="13">
        <v>6.4349999999999996</v>
      </c>
      <c r="G392" s="13">
        <v>69.52</v>
      </c>
      <c r="H392" s="13">
        <v>111.89</v>
      </c>
      <c r="I392" s="13">
        <v>516</v>
      </c>
      <c r="J392" s="129" t="s">
        <v>167</v>
      </c>
    </row>
    <row r="393" spans="1:10" x14ac:dyDescent="0.2">
      <c r="A393" s="150">
        <v>41162</v>
      </c>
      <c r="B393" s="105">
        <v>0.25208333333333333</v>
      </c>
      <c r="C393" s="1" t="s">
        <v>24</v>
      </c>
      <c r="D393" s="1" t="s">
        <v>105</v>
      </c>
      <c r="E393" s="1"/>
      <c r="F393" s="13">
        <v>6.5149999999999997</v>
      </c>
      <c r="G393" s="13">
        <v>68.67</v>
      </c>
      <c r="H393" s="13">
        <v>110.51</v>
      </c>
      <c r="I393" s="13">
        <v>775</v>
      </c>
      <c r="J393" s="129" t="s">
        <v>167</v>
      </c>
    </row>
    <row r="394" spans="1:10" x14ac:dyDescent="0.2">
      <c r="A394" s="150">
        <v>41162</v>
      </c>
      <c r="B394" s="105">
        <v>0.25347222222222221</v>
      </c>
      <c r="C394" s="1" t="s">
        <v>27</v>
      </c>
      <c r="D394" s="1" t="s">
        <v>210</v>
      </c>
      <c r="E394" s="1"/>
      <c r="F394" s="13">
        <v>7.2489999999999997</v>
      </c>
      <c r="G394" s="13">
        <v>61.72</v>
      </c>
      <c r="H394" s="13">
        <v>99.32</v>
      </c>
      <c r="I394" s="13">
        <v>677</v>
      </c>
      <c r="J394" s="129" t="s">
        <v>167</v>
      </c>
    </row>
    <row r="395" spans="1:10" x14ac:dyDescent="0.2">
      <c r="A395" s="150">
        <v>41162</v>
      </c>
      <c r="B395" s="105">
        <v>0.27430555555555552</v>
      </c>
      <c r="C395" s="1" t="s">
        <v>58</v>
      </c>
      <c r="D395" s="1" t="s">
        <v>59</v>
      </c>
      <c r="E395" s="1"/>
      <c r="F395" s="13">
        <v>7.2030000000000003</v>
      </c>
      <c r="G395" s="13">
        <v>62.11</v>
      </c>
      <c r="H395" s="13">
        <v>99.96</v>
      </c>
      <c r="I395" s="13">
        <v>428</v>
      </c>
      <c r="J395" s="129" t="s">
        <v>167</v>
      </c>
    </row>
    <row r="396" spans="1:10" x14ac:dyDescent="0.2">
      <c r="A396" s="150">
        <v>41162</v>
      </c>
      <c r="B396" s="105">
        <v>0.27638888888888885</v>
      </c>
      <c r="C396" s="1" t="s">
        <v>109</v>
      </c>
      <c r="D396" s="1" t="s">
        <v>110</v>
      </c>
      <c r="E396" s="1"/>
      <c r="F396" s="13">
        <v>6.94</v>
      </c>
      <c r="G396" s="13">
        <v>64.47</v>
      </c>
      <c r="H396" s="13">
        <v>103.75</v>
      </c>
      <c r="I396" s="13">
        <v>531</v>
      </c>
      <c r="J396" s="129" t="s">
        <v>167</v>
      </c>
    </row>
    <row r="397" spans="1:10" x14ac:dyDescent="0.2">
      <c r="A397" s="150">
        <v>41162</v>
      </c>
      <c r="B397" s="105">
        <v>0.27638888888888885</v>
      </c>
      <c r="C397" s="1" t="s">
        <v>39</v>
      </c>
      <c r="D397" s="1" t="s">
        <v>101</v>
      </c>
      <c r="E397" s="1"/>
      <c r="F397" s="13">
        <v>6.476</v>
      </c>
      <c r="G397" s="13">
        <v>69.08</v>
      </c>
      <c r="H397" s="13">
        <v>111.18</v>
      </c>
      <c r="I397" s="13">
        <v>496</v>
      </c>
      <c r="J397" s="129" t="s">
        <v>167</v>
      </c>
    </row>
    <row r="398" spans="1:10" x14ac:dyDescent="0.2">
      <c r="A398" s="150">
        <v>41162</v>
      </c>
      <c r="B398" s="105">
        <v>0.27777777777777779</v>
      </c>
      <c r="C398" s="1" t="s">
        <v>78</v>
      </c>
      <c r="D398" s="1" t="s">
        <v>102</v>
      </c>
      <c r="E398" s="1"/>
      <c r="F398" s="13">
        <v>6.8929999999999998</v>
      </c>
      <c r="G398" s="13">
        <v>64.900000000000006</v>
      </c>
      <c r="H398" s="13">
        <v>104.45</v>
      </c>
      <c r="I398" s="13">
        <v>761</v>
      </c>
      <c r="J398" s="129" t="s">
        <v>167</v>
      </c>
    </row>
    <row r="399" spans="1:10" x14ac:dyDescent="0.2">
      <c r="A399" s="150">
        <v>41162</v>
      </c>
      <c r="B399" s="105">
        <v>0.2951388888888889</v>
      </c>
      <c r="C399" s="1" t="s">
        <v>90</v>
      </c>
      <c r="D399" s="1" t="s">
        <v>91</v>
      </c>
      <c r="E399" s="1"/>
      <c r="F399" s="13">
        <v>6.6950000000000003</v>
      </c>
      <c r="G399" s="13">
        <v>66.819999999999993</v>
      </c>
      <c r="H399" s="13">
        <v>107.54</v>
      </c>
      <c r="I399" s="13">
        <v>569</v>
      </c>
      <c r="J399" s="129" t="s">
        <v>167</v>
      </c>
    </row>
    <row r="400" spans="1:10" x14ac:dyDescent="0.2">
      <c r="A400" s="150">
        <v>41162</v>
      </c>
      <c r="B400" s="105">
        <v>0.29791666666666666</v>
      </c>
      <c r="C400" s="1" t="s">
        <v>68</v>
      </c>
      <c r="D400" s="1" t="s">
        <v>59</v>
      </c>
      <c r="E400" s="1"/>
      <c r="F400" s="13">
        <v>7.1360000000000001</v>
      </c>
      <c r="G400" s="13">
        <v>62.69</v>
      </c>
      <c r="H400" s="13">
        <v>100.9</v>
      </c>
      <c r="I400" s="13" t="s">
        <v>211</v>
      </c>
      <c r="J400" s="129" t="s">
        <v>167</v>
      </c>
    </row>
    <row r="401" spans="1:10" x14ac:dyDescent="0.2">
      <c r="A401" s="150">
        <v>41162</v>
      </c>
      <c r="B401" s="13" t="s">
        <v>165</v>
      </c>
      <c r="C401" s="1" t="s">
        <v>30</v>
      </c>
      <c r="D401" s="1" t="s">
        <v>25</v>
      </c>
      <c r="E401" s="1"/>
      <c r="F401" s="13">
        <v>6.4059999999999997</v>
      </c>
      <c r="G401" s="13">
        <v>69.84</v>
      </c>
      <c r="H401" s="13">
        <v>112.39</v>
      </c>
      <c r="I401" s="13">
        <v>587</v>
      </c>
      <c r="J401" s="129" t="s">
        <v>167</v>
      </c>
    </row>
    <row r="402" spans="1:10" x14ac:dyDescent="0.2">
      <c r="A402" s="150">
        <v>41162</v>
      </c>
      <c r="B402" s="105">
        <v>0.3</v>
      </c>
      <c r="C402" s="1" t="s">
        <v>103</v>
      </c>
      <c r="D402" s="1" t="s">
        <v>77</v>
      </c>
      <c r="E402" s="1"/>
      <c r="F402" s="13">
        <v>6.484</v>
      </c>
      <c r="G402" s="13">
        <v>69</v>
      </c>
      <c r="H402" s="13">
        <v>111.04</v>
      </c>
      <c r="I402" s="13">
        <v>660</v>
      </c>
      <c r="J402" s="129" t="s">
        <v>167</v>
      </c>
    </row>
    <row r="403" spans="1:10" x14ac:dyDescent="0.2">
      <c r="A403" s="150">
        <v>41162</v>
      </c>
      <c r="B403" s="13" t="s">
        <v>162</v>
      </c>
      <c r="C403" s="1" t="s">
        <v>73</v>
      </c>
      <c r="D403" s="1" t="s">
        <v>104</v>
      </c>
      <c r="E403" s="1"/>
      <c r="F403" s="13" t="s">
        <v>165</v>
      </c>
      <c r="G403" s="13" t="s">
        <v>165</v>
      </c>
      <c r="H403" s="13" t="s">
        <v>165</v>
      </c>
      <c r="I403" s="13" t="s">
        <v>165</v>
      </c>
      <c r="J403" s="129" t="s">
        <v>165</v>
      </c>
    </row>
    <row r="404" spans="1:10" x14ac:dyDescent="0.2">
      <c r="A404" s="152" t="s">
        <v>212</v>
      </c>
      <c r="B404" s="153"/>
      <c r="C404" s="153"/>
      <c r="D404" s="153"/>
      <c r="E404" s="153"/>
      <c r="F404" s="153"/>
      <c r="G404" s="153"/>
      <c r="H404" s="153"/>
      <c r="I404" s="153"/>
      <c r="J404" s="259"/>
    </row>
    <row r="405" spans="1:10" x14ac:dyDescent="0.2">
      <c r="A405" s="161"/>
      <c r="B405" s="162"/>
      <c r="C405" s="162"/>
      <c r="D405" s="162"/>
      <c r="E405" s="162"/>
      <c r="F405" s="162"/>
      <c r="G405" s="162"/>
      <c r="H405" s="162"/>
      <c r="I405" s="162"/>
      <c r="J405" s="263"/>
    </row>
    <row r="406" spans="1:10" ht="13.5" thickBot="1" x14ac:dyDescent="0.25">
      <c r="A406" s="130" t="s">
        <v>170</v>
      </c>
      <c r="B406" s="99"/>
      <c r="C406" s="99"/>
      <c r="D406" s="99"/>
      <c r="E406" s="99"/>
      <c r="F406" s="99"/>
      <c r="G406" s="99"/>
      <c r="H406" s="99"/>
      <c r="I406" s="99"/>
      <c r="J406" s="264"/>
    </row>
    <row r="407" spans="1:10" ht="13.5" thickBot="1" x14ac:dyDescent="0.25">
      <c r="A407" s="126" t="s">
        <v>631</v>
      </c>
      <c r="B407" s="102"/>
      <c r="C407" s="102"/>
      <c r="D407" s="102"/>
      <c r="E407" s="102"/>
      <c r="F407" s="102"/>
      <c r="G407" s="102"/>
      <c r="H407" s="102"/>
      <c r="I407" s="102"/>
      <c r="J407" s="262"/>
    </row>
    <row r="408" spans="1:10" x14ac:dyDescent="0.2">
      <c r="A408" s="150">
        <v>41163</v>
      </c>
      <c r="B408" s="105">
        <v>0.33749999999999997</v>
      </c>
      <c r="C408" s="1" t="s">
        <v>36</v>
      </c>
      <c r="D408" s="1" t="s">
        <v>66</v>
      </c>
      <c r="E408" s="1"/>
      <c r="F408" s="13">
        <v>17.079000000000001</v>
      </c>
      <c r="G408" s="13">
        <v>26.2</v>
      </c>
      <c r="H408" s="13">
        <v>42.16</v>
      </c>
      <c r="I408" s="13" t="s">
        <v>165</v>
      </c>
      <c r="J408" s="129" t="s">
        <v>167</v>
      </c>
    </row>
    <row r="409" spans="1:10" x14ac:dyDescent="0.2">
      <c r="A409" s="150">
        <v>41163</v>
      </c>
      <c r="B409" s="13" t="s">
        <v>172</v>
      </c>
      <c r="C409" s="1" t="s">
        <v>92</v>
      </c>
      <c r="D409" s="1" t="s">
        <v>93</v>
      </c>
      <c r="E409" s="1"/>
      <c r="F409" s="13" t="s">
        <v>213</v>
      </c>
      <c r="G409" s="13" t="s">
        <v>213</v>
      </c>
      <c r="H409" s="13" t="s">
        <v>213</v>
      </c>
      <c r="I409" s="13" t="s">
        <v>165</v>
      </c>
      <c r="J409" s="129" t="s">
        <v>167</v>
      </c>
    </row>
    <row r="410" spans="1:10" x14ac:dyDescent="0.2">
      <c r="A410" s="150">
        <v>41163</v>
      </c>
      <c r="B410" s="13" t="s">
        <v>214</v>
      </c>
      <c r="C410" s="1" t="s">
        <v>107</v>
      </c>
      <c r="D410" s="1" t="s">
        <v>113</v>
      </c>
      <c r="E410" s="1"/>
      <c r="F410" s="13">
        <v>12.724</v>
      </c>
      <c r="G410" s="13">
        <v>35.159999999999997</v>
      </c>
      <c r="H410" s="13">
        <v>56.59</v>
      </c>
      <c r="I410" s="13">
        <v>300</v>
      </c>
      <c r="J410" s="129" t="s">
        <v>17</v>
      </c>
    </row>
    <row r="411" spans="1:10" x14ac:dyDescent="0.2">
      <c r="A411" s="150">
        <v>41163</v>
      </c>
      <c r="B411" s="13" t="s">
        <v>162</v>
      </c>
      <c r="C411" s="1" t="s">
        <v>111</v>
      </c>
      <c r="D411" s="1" t="s">
        <v>75</v>
      </c>
      <c r="E411" s="1"/>
      <c r="F411" s="13" t="s">
        <v>213</v>
      </c>
      <c r="G411" s="13" t="s">
        <v>213</v>
      </c>
      <c r="H411" s="13" t="s">
        <v>213</v>
      </c>
      <c r="I411" s="13" t="s">
        <v>213</v>
      </c>
      <c r="J411" s="129" t="s">
        <v>167</v>
      </c>
    </row>
    <row r="412" spans="1:10" x14ac:dyDescent="0.2">
      <c r="A412" s="150">
        <v>41163</v>
      </c>
      <c r="B412" s="105">
        <v>0.33749999999999997</v>
      </c>
      <c r="C412" s="1" t="s">
        <v>99</v>
      </c>
      <c r="D412" s="1" t="s">
        <v>100</v>
      </c>
      <c r="E412" s="1"/>
      <c r="F412" s="13">
        <v>11.595000000000001</v>
      </c>
      <c r="G412" s="13">
        <v>38.58</v>
      </c>
      <c r="H412" s="13">
        <v>62.1</v>
      </c>
      <c r="I412" s="13">
        <v>347</v>
      </c>
      <c r="J412" s="129" t="s">
        <v>167</v>
      </c>
    </row>
    <row r="413" spans="1:10" x14ac:dyDescent="0.2">
      <c r="A413" s="150">
        <v>41163</v>
      </c>
      <c r="B413" s="105">
        <v>0.33749999999999997</v>
      </c>
      <c r="C413" s="1" t="s">
        <v>14</v>
      </c>
      <c r="D413" s="1" t="s">
        <v>66</v>
      </c>
      <c r="E413" s="1"/>
      <c r="F413" s="13">
        <v>19.709</v>
      </c>
      <c r="G413" s="13">
        <v>22.7</v>
      </c>
      <c r="H413" s="13">
        <v>36.53</v>
      </c>
      <c r="I413" s="13">
        <v>233</v>
      </c>
      <c r="J413" s="129" t="s">
        <v>167</v>
      </c>
    </row>
    <row r="414" spans="1:10" ht="13.5" thickBot="1" x14ac:dyDescent="0.25">
      <c r="A414" s="130" t="s">
        <v>170</v>
      </c>
      <c r="B414" s="99"/>
      <c r="C414" s="99"/>
      <c r="D414" s="99"/>
      <c r="E414" s="99"/>
      <c r="F414" s="99"/>
      <c r="G414" s="99"/>
      <c r="H414" s="99"/>
      <c r="I414" s="99"/>
      <c r="J414" s="264"/>
    </row>
    <row r="415" spans="1:10" ht="13.5" thickBot="1" x14ac:dyDescent="0.25">
      <c r="A415" s="126" t="s">
        <v>258</v>
      </c>
      <c r="B415" s="102"/>
      <c r="C415" s="102"/>
      <c r="D415" s="102"/>
      <c r="E415" s="102"/>
      <c r="F415" s="102"/>
      <c r="G415" s="102"/>
      <c r="H415" s="102"/>
      <c r="I415" s="102"/>
      <c r="J415" s="262"/>
    </row>
    <row r="416" spans="1:10" x14ac:dyDescent="0.2">
      <c r="A416" s="150">
        <v>41163</v>
      </c>
      <c r="B416" s="105">
        <v>0.36874999999999997</v>
      </c>
      <c r="C416" s="1" t="s">
        <v>111</v>
      </c>
      <c r="D416" s="1" t="s">
        <v>75</v>
      </c>
      <c r="E416" s="1"/>
      <c r="F416" s="13">
        <v>7</v>
      </c>
      <c r="G416" s="13">
        <v>63.91</v>
      </c>
      <c r="H416" s="13">
        <v>102.86</v>
      </c>
      <c r="I416" s="13">
        <v>165</v>
      </c>
      <c r="J416" s="129" t="s">
        <v>17</v>
      </c>
    </row>
    <row r="417" spans="1:11" x14ac:dyDescent="0.2">
      <c r="A417" s="150">
        <v>41163</v>
      </c>
      <c r="B417" s="105">
        <v>0.37222222222222223</v>
      </c>
      <c r="C417" s="1" t="s">
        <v>96</v>
      </c>
      <c r="D417" s="1" t="s">
        <v>77</v>
      </c>
      <c r="E417" s="1"/>
      <c r="F417" s="13">
        <v>6.5419999999999998</v>
      </c>
      <c r="G417" s="13">
        <v>68.39</v>
      </c>
      <c r="H417" s="13">
        <v>110.06</v>
      </c>
      <c r="I417" s="13">
        <v>158</v>
      </c>
      <c r="J417" s="129" t="s">
        <v>17</v>
      </c>
    </row>
    <row r="418" spans="1:11" x14ac:dyDescent="0.2">
      <c r="A418" s="150">
        <v>41163</v>
      </c>
      <c r="B418" s="105">
        <v>0.37222222222222223</v>
      </c>
      <c r="C418" s="1" t="s">
        <v>215</v>
      </c>
      <c r="D418" s="1" t="s">
        <v>70</v>
      </c>
      <c r="E418" s="1"/>
      <c r="F418" s="13" t="s">
        <v>216</v>
      </c>
      <c r="G418" s="13">
        <v>51</v>
      </c>
      <c r="H418" s="13" t="s">
        <v>213</v>
      </c>
      <c r="I418" s="13" t="s">
        <v>165</v>
      </c>
      <c r="J418" s="129" t="s">
        <v>165</v>
      </c>
      <c r="K418" s="152" t="s">
        <v>219</v>
      </c>
    </row>
    <row r="419" spans="1:11" x14ac:dyDescent="0.2">
      <c r="A419" s="150">
        <v>41163</v>
      </c>
      <c r="B419" s="13" t="s">
        <v>217</v>
      </c>
      <c r="C419" s="1" t="s">
        <v>71</v>
      </c>
      <c r="D419" s="1" t="s">
        <v>72</v>
      </c>
      <c r="E419" s="1"/>
      <c r="F419" s="13">
        <v>8.1159999999999997</v>
      </c>
      <c r="G419" s="13">
        <v>55.12</v>
      </c>
      <c r="H419" s="13">
        <v>88.71</v>
      </c>
      <c r="I419" s="13">
        <v>32</v>
      </c>
      <c r="J419" s="129" t="s">
        <v>17</v>
      </c>
    </row>
    <row r="420" spans="1:11" x14ac:dyDescent="0.2">
      <c r="A420" s="150">
        <v>41163</v>
      </c>
      <c r="B420" s="105">
        <v>0.39930555555555558</v>
      </c>
      <c r="C420" s="1" t="s">
        <v>109</v>
      </c>
      <c r="D420" s="1" t="s">
        <v>110</v>
      </c>
      <c r="E420" s="1"/>
      <c r="F420" s="13">
        <v>6.9409999999999998</v>
      </c>
      <c r="G420" s="13">
        <v>64.459999999999994</v>
      </c>
      <c r="H420" s="13">
        <v>103.73</v>
      </c>
      <c r="I420" s="13">
        <v>223</v>
      </c>
      <c r="J420" s="129" t="s">
        <v>17</v>
      </c>
    </row>
    <row r="421" spans="1:11" x14ac:dyDescent="0.2">
      <c r="A421" s="150">
        <v>41163</v>
      </c>
      <c r="B421" s="13" t="s">
        <v>172</v>
      </c>
      <c r="C421" s="1" t="s">
        <v>112</v>
      </c>
      <c r="D421" s="146" t="s">
        <v>98</v>
      </c>
      <c r="E421" s="146"/>
      <c r="F421" s="13" t="s">
        <v>213</v>
      </c>
      <c r="G421" s="13" t="s">
        <v>165</v>
      </c>
      <c r="H421" s="13" t="s">
        <v>218</v>
      </c>
      <c r="I421" s="13" t="s">
        <v>213</v>
      </c>
      <c r="J421" s="129" t="s">
        <v>165</v>
      </c>
    </row>
    <row r="422" spans="1:11" x14ac:dyDescent="0.2">
      <c r="A422" s="150">
        <v>41163</v>
      </c>
      <c r="B422" s="13">
        <v>9.3699999999999992</v>
      </c>
      <c r="C422" s="1" t="s">
        <v>80</v>
      </c>
      <c r="D422" s="1" t="s">
        <v>70</v>
      </c>
      <c r="E422" s="1"/>
      <c r="F422" s="13">
        <v>7.7030000000000003</v>
      </c>
      <c r="G422" s="13">
        <v>58.08</v>
      </c>
      <c r="H422" s="13">
        <v>93.47</v>
      </c>
      <c r="I422" s="13">
        <v>319</v>
      </c>
      <c r="J422" s="129" t="s">
        <v>17</v>
      </c>
    </row>
    <row r="423" spans="1:11" x14ac:dyDescent="0.2">
      <c r="A423" s="150">
        <v>41163</v>
      </c>
      <c r="B423" s="105">
        <v>0.41944444444444445</v>
      </c>
      <c r="C423" s="1" t="s">
        <v>14</v>
      </c>
      <c r="D423" s="1" t="s">
        <v>66</v>
      </c>
      <c r="E423" s="1"/>
      <c r="F423" s="13">
        <v>7.6180000000000003</v>
      </c>
      <c r="G423" s="13">
        <v>58.73</v>
      </c>
      <c r="H423" s="13">
        <v>94.51</v>
      </c>
      <c r="I423" s="13">
        <v>36</v>
      </c>
      <c r="J423" s="129" t="s">
        <v>17</v>
      </c>
    </row>
    <row r="424" spans="1:11" x14ac:dyDescent="0.2">
      <c r="A424" s="150">
        <v>41163</v>
      </c>
      <c r="B424" s="105">
        <v>0.4201388888888889</v>
      </c>
      <c r="C424" s="1" t="s">
        <v>69</v>
      </c>
      <c r="D424" s="1" t="s">
        <v>70</v>
      </c>
      <c r="E424" s="1"/>
      <c r="F424" s="13">
        <v>7.7130000000000001</v>
      </c>
      <c r="G424" s="13">
        <v>58</v>
      </c>
      <c r="H424" s="13">
        <v>93.35</v>
      </c>
      <c r="I424" s="13">
        <v>260</v>
      </c>
      <c r="J424" s="129" t="s">
        <v>17</v>
      </c>
    </row>
    <row r="425" spans="1:11" x14ac:dyDescent="0.2">
      <c r="B425" s="153"/>
      <c r="C425" s="153"/>
      <c r="D425" s="153"/>
      <c r="E425" s="153"/>
      <c r="F425" s="153"/>
      <c r="G425" s="153"/>
      <c r="H425" s="153"/>
      <c r="I425" s="153"/>
      <c r="J425" s="259"/>
    </row>
    <row r="426" spans="1:11" x14ac:dyDescent="0.2">
      <c r="A426" s="155" t="s">
        <v>220</v>
      </c>
      <c r="B426" s="156"/>
      <c r="C426" s="156"/>
      <c r="D426" s="156"/>
      <c r="E426" s="156"/>
      <c r="F426" s="156"/>
      <c r="G426" s="156"/>
      <c r="H426" s="156"/>
      <c r="I426" s="156"/>
      <c r="J426" s="260"/>
    </row>
    <row r="427" spans="1:11" ht="13.5" thickBot="1" x14ac:dyDescent="0.25">
      <c r="A427" s="158"/>
      <c r="B427" s="159"/>
      <c r="C427" s="159"/>
      <c r="D427" s="159"/>
      <c r="E427" s="159"/>
      <c r="F427" s="159"/>
      <c r="G427" s="159"/>
      <c r="H427" s="159"/>
      <c r="I427" s="159"/>
      <c r="J427" s="261"/>
    </row>
    <row r="428" spans="1:11" ht="13.5" thickBot="1" x14ac:dyDescent="0.25">
      <c r="A428" s="126" t="s">
        <v>173</v>
      </c>
      <c r="B428" s="102"/>
      <c r="C428" s="102"/>
      <c r="D428" s="102"/>
      <c r="E428" s="102"/>
      <c r="F428" s="102"/>
      <c r="G428" s="102"/>
      <c r="H428" s="102"/>
      <c r="I428" s="102"/>
      <c r="J428" s="262"/>
    </row>
    <row r="429" spans="1:11" x14ac:dyDescent="0.2">
      <c r="A429" s="150">
        <v>41163</v>
      </c>
      <c r="B429" s="105">
        <v>0.24652777777777779</v>
      </c>
      <c r="C429" s="1" t="s">
        <v>73</v>
      </c>
      <c r="D429" s="1" t="s">
        <v>104</v>
      </c>
      <c r="E429" s="1"/>
      <c r="F429" s="13">
        <v>6.3490000000000002</v>
      </c>
      <c r="G429" s="13">
        <v>70.47</v>
      </c>
      <c r="H429" s="13">
        <v>113.4</v>
      </c>
      <c r="I429" s="13">
        <v>408</v>
      </c>
      <c r="J429" s="129" t="s">
        <v>167</v>
      </c>
    </row>
    <row r="430" spans="1:11" x14ac:dyDescent="0.2">
      <c r="A430" s="150">
        <v>41163</v>
      </c>
      <c r="B430" s="105">
        <v>0.24861111111111112</v>
      </c>
      <c r="C430" s="1" t="s">
        <v>109</v>
      </c>
      <c r="D430" s="1" t="s">
        <v>110</v>
      </c>
      <c r="E430" s="1"/>
      <c r="F430" s="13">
        <v>6.85</v>
      </c>
      <c r="G430" s="13">
        <v>65.31</v>
      </c>
      <c r="H430" s="13">
        <v>105.11</v>
      </c>
      <c r="I430" s="13">
        <v>520</v>
      </c>
      <c r="J430" s="129" t="s">
        <v>167</v>
      </c>
    </row>
    <row r="431" spans="1:11" x14ac:dyDescent="0.2">
      <c r="A431" s="150">
        <v>41163</v>
      </c>
      <c r="B431" s="105">
        <v>0.24930555555555556</v>
      </c>
      <c r="C431" s="1" t="s">
        <v>111</v>
      </c>
      <c r="D431" s="1" t="s">
        <v>75</v>
      </c>
      <c r="E431" s="1"/>
      <c r="F431" s="13">
        <v>6.883</v>
      </c>
      <c r="G431" s="13">
        <v>65</v>
      </c>
      <c r="H431" s="13">
        <v>104.61</v>
      </c>
      <c r="I431" s="13">
        <v>357</v>
      </c>
      <c r="J431" s="129" t="s">
        <v>167</v>
      </c>
    </row>
    <row r="432" spans="1:11" x14ac:dyDescent="0.2">
      <c r="A432" s="150">
        <v>41163</v>
      </c>
      <c r="B432" s="105">
        <v>0.25069444444444444</v>
      </c>
      <c r="C432" s="1" t="s">
        <v>68</v>
      </c>
      <c r="D432" s="1" t="s">
        <v>59</v>
      </c>
      <c r="E432" s="1"/>
      <c r="F432" s="13">
        <v>6.3419999999999996</v>
      </c>
      <c r="G432" s="13">
        <v>70.540000000000006</v>
      </c>
      <c r="H432" s="13">
        <v>113.53</v>
      </c>
      <c r="I432" s="13">
        <v>342</v>
      </c>
      <c r="J432" s="129" t="s">
        <v>167</v>
      </c>
    </row>
    <row r="433" spans="1:10" x14ac:dyDescent="0.2">
      <c r="A433" s="150">
        <v>41163</v>
      </c>
      <c r="B433" s="105">
        <v>0.25138888888888888</v>
      </c>
      <c r="C433" s="1" t="s">
        <v>78</v>
      </c>
      <c r="D433" s="1" t="s">
        <v>102</v>
      </c>
      <c r="E433" s="1"/>
      <c r="F433" s="13">
        <v>6.7089999999999996</v>
      </c>
      <c r="G433" s="13">
        <v>66.680000000000007</v>
      </c>
      <c r="H433" s="13">
        <v>107.32</v>
      </c>
      <c r="I433" s="13">
        <v>248</v>
      </c>
      <c r="J433" s="129" t="s">
        <v>17</v>
      </c>
    </row>
    <row r="434" spans="1:10" x14ac:dyDescent="0.2">
      <c r="A434" s="150">
        <v>41163</v>
      </c>
      <c r="B434" s="105">
        <v>0.26666666666666666</v>
      </c>
      <c r="C434" s="1" t="s">
        <v>24</v>
      </c>
      <c r="D434" s="1" t="s">
        <v>105</v>
      </c>
      <c r="E434" s="1"/>
      <c r="F434" s="13">
        <v>6.3609999999999998</v>
      </c>
      <c r="G434" s="13">
        <v>70.33</v>
      </c>
      <c r="H434" s="13">
        <v>113.19</v>
      </c>
      <c r="I434" s="13">
        <v>514</v>
      </c>
      <c r="J434" s="129" t="s">
        <v>167</v>
      </c>
    </row>
    <row r="435" spans="1:10" x14ac:dyDescent="0.2">
      <c r="A435" s="150">
        <v>41163</v>
      </c>
      <c r="B435" s="105">
        <v>0.26666666666666666</v>
      </c>
      <c r="C435" s="1" t="s">
        <v>90</v>
      </c>
      <c r="D435" s="1" t="s">
        <v>91</v>
      </c>
      <c r="E435" s="1"/>
      <c r="F435" s="13">
        <v>8.3539999999999992</v>
      </c>
      <c r="G435" s="13">
        <v>53.55</v>
      </c>
      <c r="H435" s="13">
        <v>86.19</v>
      </c>
      <c r="I435" s="13">
        <v>458</v>
      </c>
      <c r="J435" s="129" t="s">
        <v>167</v>
      </c>
    </row>
    <row r="436" spans="1:10" x14ac:dyDescent="0.2">
      <c r="A436" s="150">
        <v>41163</v>
      </c>
      <c r="B436" s="105">
        <v>0.26666666666666666</v>
      </c>
      <c r="C436" s="1" t="s">
        <v>27</v>
      </c>
      <c r="D436" s="1" t="s">
        <v>108</v>
      </c>
      <c r="E436" s="1"/>
      <c r="F436" s="13">
        <v>6.9470000000000001</v>
      </c>
      <c r="G436" s="13">
        <v>64.400000000000006</v>
      </c>
      <c r="H436" s="13">
        <v>103.64</v>
      </c>
      <c r="I436" s="13">
        <v>451</v>
      </c>
      <c r="J436" s="129" t="s">
        <v>167</v>
      </c>
    </row>
    <row r="437" spans="1:10" x14ac:dyDescent="0.2">
      <c r="A437" s="150">
        <v>41163</v>
      </c>
      <c r="B437" s="105">
        <v>0.27013888888888887</v>
      </c>
      <c r="C437" s="1" t="s">
        <v>71</v>
      </c>
      <c r="D437" s="1" t="s">
        <v>72</v>
      </c>
      <c r="E437" s="1"/>
      <c r="F437" s="13">
        <v>7.66</v>
      </c>
      <c r="G437" s="13">
        <v>58.41</v>
      </c>
      <c r="H437" s="13">
        <v>94</v>
      </c>
      <c r="I437" s="13">
        <v>334</v>
      </c>
      <c r="J437" s="129" t="s">
        <v>167</v>
      </c>
    </row>
    <row r="438" spans="1:10" x14ac:dyDescent="0.2">
      <c r="A438" s="150">
        <v>41163</v>
      </c>
      <c r="B438" s="105">
        <v>0.28611111111111115</v>
      </c>
      <c r="C438" s="1" t="s">
        <v>103</v>
      </c>
      <c r="D438" s="1" t="s">
        <v>77</v>
      </c>
      <c r="E438" s="1"/>
      <c r="F438" s="13">
        <v>6.3559999999999999</v>
      </c>
      <c r="G438" s="164">
        <v>70.39</v>
      </c>
      <c r="H438" s="164">
        <v>113.28</v>
      </c>
      <c r="I438" s="13">
        <v>199</v>
      </c>
      <c r="J438" s="129" t="s">
        <v>17</v>
      </c>
    </row>
    <row r="439" spans="1:10" x14ac:dyDescent="0.2">
      <c r="A439" s="150">
        <v>41163</v>
      </c>
      <c r="B439" s="105">
        <v>0.28819444444444448</v>
      </c>
      <c r="C439" s="1" t="s">
        <v>30</v>
      </c>
      <c r="D439" s="1" t="s">
        <v>25</v>
      </c>
      <c r="E439" s="1"/>
      <c r="F439" s="13">
        <v>6.476</v>
      </c>
      <c r="G439" s="13">
        <v>69.08</v>
      </c>
      <c r="H439" s="13">
        <v>111.18</v>
      </c>
      <c r="I439" s="13">
        <v>118</v>
      </c>
      <c r="J439" s="129" t="s">
        <v>17</v>
      </c>
    </row>
    <row r="440" spans="1:10" x14ac:dyDescent="0.2">
      <c r="A440" s="150">
        <v>41163</v>
      </c>
      <c r="B440" s="105">
        <v>0.28819444444444448</v>
      </c>
      <c r="C440" s="1" t="s">
        <v>34</v>
      </c>
      <c r="D440" s="1" t="s">
        <v>59</v>
      </c>
      <c r="E440" s="1"/>
      <c r="F440" s="13">
        <v>5.7610000000000001</v>
      </c>
      <c r="G440" s="13">
        <v>77.66</v>
      </c>
      <c r="H440" s="13">
        <v>124.98</v>
      </c>
      <c r="I440" s="13">
        <v>81</v>
      </c>
      <c r="J440" s="129" t="s">
        <v>17</v>
      </c>
    </row>
    <row r="441" spans="1:10" x14ac:dyDescent="0.2">
      <c r="A441" s="150">
        <v>41163</v>
      </c>
      <c r="B441" s="105">
        <v>0.28888888888888892</v>
      </c>
      <c r="C441" s="1" t="s">
        <v>39</v>
      </c>
      <c r="D441" s="1" t="s">
        <v>101</v>
      </c>
      <c r="E441" s="1"/>
      <c r="F441" s="13">
        <v>6.226</v>
      </c>
      <c r="G441" s="13">
        <v>71.86</v>
      </c>
      <c r="H441" s="13">
        <v>115.64</v>
      </c>
      <c r="I441" s="13">
        <v>118</v>
      </c>
      <c r="J441" s="129" t="s">
        <v>17</v>
      </c>
    </row>
    <row r="442" spans="1:10" x14ac:dyDescent="0.2">
      <c r="A442" s="150">
        <v>41163</v>
      </c>
      <c r="B442" s="105">
        <v>0.29166666666666669</v>
      </c>
      <c r="C442" s="1" t="s">
        <v>67</v>
      </c>
      <c r="D442" s="1" t="s">
        <v>104</v>
      </c>
      <c r="E442" s="1"/>
      <c r="F442" s="13">
        <v>5.87</v>
      </c>
      <c r="G442" s="13">
        <v>76.22</v>
      </c>
      <c r="H442" s="13">
        <v>122.66</v>
      </c>
      <c r="I442" s="13">
        <v>131</v>
      </c>
      <c r="J442" s="129" t="s">
        <v>17</v>
      </c>
    </row>
    <row r="443" spans="1:10" x14ac:dyDescent="0.2">
      <c r="A443" s="152" t="s">
        <v>221</v>
      </c>
      <c r="B443" s="153"/>
      <c r="C443" s="153"/>
      <c r="D443" s="153"/>
      <c r="E443" s="153"/>
      <c r="F443" s="153"/>
      <c r="G443" s="153"/>
      <c r="H443" s="153"/>
      <c r="I443" s="153"/>
      <c r="J443" s="259"/>
    </row>
    <row r="444" spans="1:10" ht="13.5" thickBot="1" x14ac:dyDescent="0.25">
      <c r="A444" s="158"/>
      <c r="B444" s="159"/>
      <c r="C444" s="159"/>
      <c r="D444" s="159"/>
      <c r="E444" s="159"/>
      <c r="F444" s="159"/>
      <c r="G444" s="159"/>
      <c r="H444" s="159"/>
      <c r="I444" s="159"/>
      <c r="J444" s="261"/>
    </row>
    <row r="445" spans="1:10" ht="13.5" thickBot="1" x14ac:dyDescent="0.25">
      <c r="A445" s="126" t="s">
        <v>174</v>
      </c>
      <c r="B445" s="102"/>
      <c r="C445" s="102"/>
      <c r="D445" s="102"/>
      <c r="E445" s="102"/>
      <c r="F445" s="102"/>
      <c r="G445" s="102"/>
      <c r="H445" s="102"/>
      <c r="I445" s="102"/>
      <c r="J445" s="262"/>
    </row>
    <row r="446" spans="1:10" x14ac:dyDescent="0.2">
      <c r="A446" s="128">
        <v>41164</v>
      </c>
      <c r="B446" s="105">
        <v>0.31597222222222221</v>
      </c>
      <c r="C446" s="1" t="s">
        <v>114</v>
      </c>
      <c r="D446" s="1" t="s">
        <v>115</v>
      </c>
      <c r="E446" s="1"/>
      <c r="F446" s="106">
        <v>9.1059999999999999</v>
      </c>
      <c r="G446" s="13">
        <v>49.13</v>
      </c>
      <c r="H446" s="13">
        <v>79.069999999999993</v>
      </c>
      <c r="I446" s="106">
        <v>107</v>
      </c>
      <c r="J446" s="129" t="s">
        <v>17</v>
      </c>
    </row>
    <row r="447" spans="1:10" x14ac:dyDescent="0.2">
      <c r="A447" s="128">
        <v>41164</v>
      </c>
      <c r="B447" s="111">
        <v>0.31736111111111115</v>
      </c>
      <c r="C447" s="1" t="s">
        <v>107</v>
      </c>
      <c r="D447" s="1" t="s">
        <v>113</v>
      </c>
      <c r="E447" s="1"/>
      <c r="F447" s="106">
        <v>10.58</v>
      </c>
      <c r="G447" s="13">
        <v>42.29</v>
      </c>
      <c r="H447" s="13">
        <v>68.05</v>
      </c>
      <c r="I447" s="106">
        <v>37</v>
      </c>
      <c r="J447" s="129" t="s">
        <v>17</v>
      </c>
    </row>
    <row r="448" spans="1:10" x14ac:dyDescent="0.2">
      <c r="A448" s="128">
        <v>41164</v>
      </c>
      <c r="B448" s="111">
        <v>0.31875000000000003</v>
      </c>
      <c r="C448" s="1" t="s">
        <v>116</v>
      </c>
      <c r="D448" s="1" t="s">
        <v>117</v>
      </c>
      <c r="E448" s="1"/>
      <c r="F448" s="106">
        <v>10.368</v>
      </c>
      <c r="G448" s="13">
        <v>43.15</v>
      </c>
      <c r="H448" s="13">
        <v>69.44</v>
      </c>
      <c r="I448" s="106">
        <v>21</v>
      </c>
      <c r="J448" s="129" t="s">
        <v>17</v>
      </c>
    </row>
    <row r="449" spans="1:10" x14ac:dyDescent="0.2">
      <c r="A449" s="128">
        <v>41164</v>
      </c>
      <c r="B449" s="111">
        <v>0.34236111111111112</v>
      </c>
      <c r="C449" s="1" t="s">
        <v>118</v>
      </c>
      <c r="D449" s="1" t="s">
        <v>75</v>
      </c>
      <c r="E449" s="1"/>
      <c r="F449" s="106">
        <v>8.7159999999999993</v>
      </c>
      <c r="G449" s="13">
        <v>51.33</v>
      </c>
      <c r="H449" s="13">
        <v>82.61</v>
      </c>
      <c r="I449" s="106">
        <v>133</v>
      </c>
      <c r="J449" s="129" t="s">
        <v>17</v>
      </c>
    </row>
    <row r="450" spans="1:10" x14ac:dyDescent="0.2">
      <c r="A450" s="128">
        <v>41164</v>
      </c>
      <c r="B450" s="111">
        <v>0.34513888888888888</v>
      </c>
      <c r="C450" s="1" t="s">
        <v>99</v>
      </c>
      <c r="D450" s="1" t="s">
        <v>100</v>
      </c>
      <c r="E450" s="1"/>
      <c r="F450" s="106">
        <v>11.215</v>
      </c>
      <c r="G450" s="13">
        <v>39.89</v>
      </c>
      <c r="H450" s="13">
        <v>64.2</v>
      </c>
      <c r="I450" s="106">
        <v>125</v>
      </c>
      <c r="J450" s="129" t="s">
        <v>17</v>
      </c>
    </row>
    <row r="451" spans="1:10" x14ac:dyDescent="0.2">
      <c r="A451" s="128">
        <v>41164</v>
      </c>
      <c r="B451" s="111">
        <v>0.34513888888888888</v>
      </c>
      <c r="C451" s="1" t="s">
        <v>119</v>
      </c>
      <c r="D451" s="1" t="s">
        <v>117</v>
      </c>
      <c r="E451" s="1"/>
      <c r="F451" s="106">
        <v>9.1340000000000003</v>
      </c>
      <c r="G451" s="13">
        <v>48.98</v>
      </c>
      <c r="H451" s="13">
        <v>78.83</v>
      </c>
      <c r="I451" s="106">
        <v>293</v>
      </c>
      <c r="J451" s="129" t="s">
        <v>17</v>
      </c>
    </row>
    <row r="452" spans="1:10" x14ac:dyDescent="0.2">
      <c r="A452" s="128">
        <v>41164</v>
      </c>
      <c r="B452" s="111">
        <v>0.34722222222222227</v>
      </c>
      <c r="C452" s="1" t="s">
        <v>62</v>
      </c>
      <c r="D452" s="1" t="s">
        <v>63</v>
      </c>
      <c r="E452" s="1"/>
      <c r="F452" s="106">
        <v>9.7569999999999997</v>
      </c>
      <c r="G452" s="13">
        <v>45.85</v>
      </c>
      <c r="H452" s="13">
        <v>73.790000000000006</v>
      </c>
      <c r="I452" s="106">
        <v>134</v>
      </c>
      <c r="J452" s="129" t="s">
        <v>17</v>
      </c>
    </row>
    <row r="453" spans="1:10" x14ac:dyDescent="0.2">
      <c r="A453" s="128">
        <v>41164</v>
      </c>
      <c r="B453" s="111">
        <v>0.36944444444444446</v>
      </c>
      <c r="C453" s="1" t="s">
        <v>111</v>
      </c>
      <c r="D453" s="146" t="s">
        <v>75</v>
      </c>
      <c r="E453" s="146"/>
      <c r="F453" s="106">
        <v>7.08</v>
      </c>
      <c r="G453" s="13">
        <v>63.19</v>
      </c>
      <c r="H453" s="13">
        <v>101.7</v>
      </c>
      <c r="I453" s="106">
        <v>329</v>
      </c>
      <c r="J453" s="129" t="s">
        <v>167</v>
      </c>
    </row>
    <row r="454" spans="1:10" x14ac:dyDescent="0.2">
      <c r="A454" s="128">
        <v>41164</v>
      </c>
      <c r="B454" s="106" t="s">
        <v>172</v>
      </c>
      <c r="C454" s="1" t="s">
        <v>36</v>
      </c>
      <c r="D454" s="1" t="s">
        <v>66</v>
      </c>
      <c r="E454" s="1"/>
      <c r="F454" s="13" t="s">
        <v>165</v>
      </c>
      <c r="G454" s="13" t="s">
        <v>165</v>
      </c>
      <c r="H454" s="13" t="s">
        <v>165</v>
      </c>
      <c r="I454" s="13" t="s">
        <v>165</v>
      </c>
      <c r="J454" s="129" t="s">
        <v>165</v>
      </c>
    </row>
    <row r="455" spans="1:10" x14ac:dyDescent="0.2">
      <c r="A455" s="128">
        <v>41164</v>
      </c>
      <c r="B455" s="111">
        <v>0.37361111111111112</v>
      </c>
      <c r="C455" s="1" t="s">
        <v>112</v>
      </c>
      <c r="D455" s="146" t="s">
        <v>98</v>
      </c>
      <c r="E455" s="146"/>
      <c r="F455" s="106">
        <v>8.8810000000000002</v>
      </c>
      <c r="G455" s="13">
        <v>50.38</v>
      </c>
      <c r="H455" s="13">
        <v>81.069999999999993</v>
      </c>
      <c r="I455" s="106">
        <v>251</v>
      </c>
      <c r="J455" s="129" t="s">
        <v>17</v>
      </c>
    </row>
    <row r="456" spans="1:10" x14ac:dyDescent="0.2">
      <c r="A456" s="128">
        <v>41164</v>
      </c>
      <c r="B456" s="111">
        <v>0.375</v>
      </c>
      <c r="C456" s="1" t="s">
        <v>81</v>
      </c>
      <c r="D456" s="1" t="s">
        <v>70</v>
      </c>
      <c r="E456" s="1"/>
      <c r="F456" s="106">
        <v>7.97</v>
      </c>
      <c r="G456" s="13">
        <v>56.13</v>
      </c>
      <c r="H456" s="13">
        <v>90.34</v>
      </c>
      <c r="I456" s="106">
        <v>287</v>
      </c>
      <c r="J456" s="129" t="s">
        <v>17</v>
      </c>
    </row>
    <row r="457" spans="1:10" x14ac:dyDescent="0.2">
      <c r="A457" s="128">
        <v>41164</v>
      </c>
      <c r="B457" s="105">
        <v>0.375</v>
      </c>
      <c r="C457" s="1" t="s">
        <v>119</v>
      </c>
      <c r="D457" s="1" t="s">
        <v>117</v>
      </c>
      <c r="E457" s="1"/>
      <c r="F457" s="13">
        <v>8.8049999999999997</v>
      </c>
      <c r="G457" s="13">
        <v>50.81</v>
      </c>
      <c r="H457" s="13">
        <v>81.77</v>
      </c>
      <c r="I457" s="13">
        <v>383</v>
      </c>
      <c r="J457" s="129" t="s">
        <v>17</v>
      </c>
    </row>
    <row r="458" spans="1:10" x14ac:dyDescent="0.2">
      <c r="A458" s="134"/>
      <c r="B458" s="108"/>
      <c r="C458" s="108"/>
      <c r="D458" s="108"/>
      <c r="E458" s="108"/>
      <c r="F458" s="108"/>
      <c r="G458" s="108"/>
      <c r="H458" s="108"/>
      <c r="I458" s="108"/>
      <c r="J458" s="265"/>
    </row>
    <row r="459" spans="1:10" x14ac:dyDescent="0.2">
      <c r="A459" s="136" t="s">
        <v>192</v>
      </c>
      <c r="B459" s="116"/>
      <c r="C459" s="116"/>
      <c r="D459" s="116"/>
      <c r="E459" s="116"/>
      <c r="F459" s="116"/>
      <c r="G459" s="116"/>
      <c r="H459" s="116"/>
      <c r="I459" s="116"/>
      <c r="J459" s="266"/>
    </row>
    <row r="460" spans="1:10" x14ac:dyDescent="0.2">
      <c r="A460" s="128">
        <v>41164</v>
      </c>
      <c r="B460" s="105">
        <v>0.36944444444444446</v>
      </c>
      <c r="C460" s="1" t="s">
        <v>111</v>
      </c>
      <c r="D460" s="146" t="s">
        <v>75</v>
      </c>
      <c r="E460" s="146"/>
      <c r="F460" s="13">
        <v>7.08</v>
      </c>
      <c r="G460" s="13">
        <v>63.19</v>
      </c>
      <c r="H460" s="13">
        <v>101.7</v>
      </c>
      <c r="I460" s="13">
        <v>329</v>
      </c>
      <c r="J460" s="129" t="s">
        <v>167</v>
      </c>
    </row>
    <row r="461" spans="1:10" x14ac:dyDescent="0.2">
      <c r="A461" s="128">
        <v>41164</v>
      </c>
      <c r="B461" s="13" t="s">
        <v>172</v>
      </c>
      <c r="C461" s="1" t="s">
        <v>36</v>
      </c>
      <c r="D461" s="1" t="s">
        <v>66</v>
      </c>
      <c r="E461" s="1"/>
      <c r="F461" s="13" t="s">
        <v>165</v>
      </c>
      <c r="G461" s="13" t="s">
        <v>165</v>
      </c>
      <c r="H461" s="13" t="s">
        <v>165</v>
      </c>
      <c r="I461" s="13" t="s">
        <v>165</v>
      </c>
      <c r="J461" s="129" t="s">
        <v>165</v>
      </c>
    </row>
    <row r="462" spans="1:10" x14ac:dyDescent="0.2">
      <c r="A462" s="128">
        <v>41164</v>
      </c>
      <c r="B462" s="105">
        <v>0.37361111111111112</v>
      </c>
      <c r="C462" s="1" t="s">
        <v>112</v>
      </c>
      <c r="D462" s="146" t="s">
        <v>98</v>
      </c>
      <c r="E462" s="146"/>
      <c r="F462" s="13">
        <v>8.8810000000000002</v>
      </c>
      <c r="G462" s="13">
        <v>50.38</v>
      </c>
      <c r="H462" s="13">
        <v>81.069999999999993</v>
      </c>
      <c r="I462" s="13">
        <v>251</v>
      </c>
      <c r="J462" s="129" t="s">
        <v>17</v>
      </c>
    </row>
    <row r="463" spans="1:10" x14ac:dyDescent="0.2">
      <c r="A463" s="128">
        <v>41164</v>
      </c>
      <c r="B463" s="105">
        <v>0.375</v>
      </c>
      <c r="C463" s="1" t="s">
        <v>81</v>
      </c>
      <c r="D463" s="1" t="s">
        <v>70</v>
      </c>
      <c r="E463" s="1"/>
      <c r="F463" s="13">
        <v>7.97</v>
      </c>
      <c r="G463" s="13">
        <v>56.13</v>
      </c>
      <c r="H463" s="13">
        <v>90.34</v>
      </c>
      <c r="I463" s="13">
        <v>287</v>
      </c>
      <c r="J463" s="129" t="s">
        <v>17</v>
      </c>
    </row>
    <row r="464" spans="1:10" x14ac:dyDescent="0.2">
      <c r="A464" s="128">
        <v>41164</v>
      </c>
      <c r="B464" s="105">
        <v>0.375</v>
      </c>
      <c r="C464" s="1" t="s">
        <v>119</v>
      </c>
      <c r="D464" s="1" t="s">
        <v>117</v>
      </c>
      <c r="E464" s="1"/>
      <c r="F464" s="13">
        <v>8.8049999999999997</v>
      </c>
      <c r="G464" s="13">
        <v>50.81</v>
      </c>
      <c r="H464" s="13">
        <v>81.77</v>
      </c>
      <c r="I464" s="13">
        <v>383</v>
      </c>
      <c r="J464" s="129" t="s">
        <v>167</v>
      </c>
    </row>
    <row r="465" spans="1:10" x14ac:dyDescent="0.2">
      <c r="A465" s="128">
        <v>41164</v>
      </c>
      <c r="B465" s="105">
        <v>0.39305555555555555</v>
      </c>
      <c r="C465" s="1" t="s">
        <v>58</v>
      </c>
      <c r="D465" s="1" t="s">
        <v>222</v>
      </c>
      <c r="E465" s="1"/>
      <c r="F465" s="13">
        <v>6.2619999999999996</v>
      </c>
      <c r="G465" s="13">
        <v>71.44</v>
      </c>
      <c r="H465" s="13">
        <v>114.98</v>
      </c>
      <c r="I465" s="13">
        <v>452</v>
      </c>
      <c r="J465" s="129" t="s">
        <v>167</v>
      </c>
    </row>
    <row r="466" spans="1:10" x14ac:dyDescent="0.2">
      <c r="A466" s="128">
        <v>41164</v>
      </c>
      <c r="B466" s="105">
        <v>0.39444444444444443</v>
      </c>
      <c r="C466" s="1" t="s">
        <v>71</v>
      </c>
      <c r="D466" s="146" t="s">
        <v>72</v>
      </c>
      <c r="E466" s="146"/>
      <c r="F466" s="13">
        <v>6.7640000000000002</v>
      </c>
      <c r="G466" s="13">
        <v>66.14</v>
      </c>
      <c r="H466" s="13">
        <v>106.45</v>
      </c>
      <c r="I466" s="13">
        <v>540</v>
      </c>
      <c r="J466" s="129" t="s">
        <v>167</v>
      </c>
    </row>
    <row r="467" spans="1:10" x14ac:dyDescent="0.2">
      <c r="A467" s="128">
        <v>41164</v>
      </c>
      <c r="B467" s="13" t="s">
        <v>172</v>
      </c>
      <c r="C467" s="1" t="s">
        <v>114</v>
      </c>
      <c r="D467" s="1" t="s">
        <v>115</v>
      </c>
      <c r="E467" s="1"/>
      <c r="F467" s="13" t="s">
        <v>213</v>
      </c>
      <c r="G467" s="13" t="s">
        <v>165</v>
      </c>
      <c r="H467" s="13" t="s">
        <v>165</v>
      </c>
      <c r="I467" s="13" t="s">
        <v>165</v>
      </c>
      <c r="J467" s="129" t="s">
        <v>165</v>
      </c>
    </row>
    <row r="468" spans="1:10" x14ac:dyDescent="0.2">
      <c r="A468" s="128">
        <v>41164</v>
      </c>
      <c r="B468" s="13" t="s">
        <v>172</v>
      </c>
      <c r="C468" s="1" t="s">
        <v>14</v>
      </c>
      <c r="D468" s="1" t="s">
        <v>66</v>
      </c>
      <c r="E468" s="1"/>
      <c r="F468" s="13" t="s">
        <v>165</v>
      </c>
      <c r="G468" s="13" t="s">
        <v>165</v>
      </c>
      <c r="H468" s="13" t="s">
        <v>165</v>
      </c>
      <c r="I468" s="13" t="s">
        <v>165</v>
      </c>
      <c r="J468" s="129" t="s">
        <v>165</v>
      </c>
    </row>
    <row r="469" spans="1:10" x14ac:dyDescent="0.2">
      <c r="A469" s="128">
        <v>41164</v>
      </c>
      <c r="B469" s="13" t="s">
        <v>172</v>
      </c>
      <c r="C469" s="1" t="s">
        <v>97</v>
      </c>
      <c r="D469" s="146" t="s">
        <v>98</v>
      </c>
      <c r="E469" s="146"/>
      <c r="F469" s="13" t="s">
        <v>165</v>
      </c>
      <c r="G469" s="13" t="s">
        <v>165</v>
      </c>
      <c r="H469" s="13" t="s">
        <v>165</v>
      </c>
      <c r="I469" s="13" t="s">
        <v>165</v>
      </c>
      <c r="J469" s="129" t="s">
        <v>165</v>
      </c>
    </row>
    <row r="470" spans="1:10" x14ac:dyDescent="0.2">
      <c r="A470" s="128">
        <v>41164</v>
      </c>
      <c r="B470" s="105">
        <v>0.41666666666666669</v>
      </c>
      <c r="C470" s="1" t="s">
        <v>80</v>
      </c>
      <c r="D470" s="1" t="s">
        <v>70</v>
      </c>
      <c r="E470" s="1"/>
      <c r="F470" s="13">
        <v>7.6150000000000002</v>
      </c>
      <c r="G470" s="13">
        <v>58.75</v>
      </c>
      <c r="H470" s="13">
        <v>94.55</v>
      </c>
      <c r="I470" s="13">
        <v>659</v>
      </c>
      <c r="J470" s="129" t="s">
        <v>167</v>
      </c>
    </row>
    <row r="471" spans="1:10" x14ac:dyDescent="0.2">
      <c r="A471" s="128">
        <v>41164</v>
      </c>
      <c r="B471" s="105">
        <v>0.41666666666666669</v>
      </c>
      <c r="C471" s="1" t="s">
        <v>116</v>
      </c>
      <c r="D471" s="1" t="s">
        <v>117</v>
      </c>
      <c r="E471" s="1"/>
      <c r="F471" s="13">
        <v>11.018000000000001</v>
      </c>
      <c r="G471" s="13">
        <v>40.61</v>
      </c>
      <c r="H471" s="13">
        <v>65.349999999999994</v>
      </c>
      <c r="I471" s="13">
        <v>493</v>
      </c>
      <c r="J471" s="129" t="s">
        <v>167</v>
      </c>
    </row>
    <row r="472" spans="1:10" x14ac:dyDescent="0.2">
      <c r="A472" s="152" t="s">
        <v>223</v>
      </c>
      <c r="B472" s="153"/>
      <c r="C472" s="153"/>
      <c r="D472" s="153"/>
      <c r="E472" s="153"/>
      <c r="F472" s="153"/>
      <c r="G472" s="153"/>
      <c r="H472" s="153"/>
      <c r="I472" s="153"/>
      <c r="J472" s="259"/>
    </row>
    <row r="473" spans="1:10" ht="13.5" thickBot="1" x14ac:dyDescent="0.25">
      <c r="A473" s="158"/>
      <c r="B473" s="159"/>
      <c r="C473" s="159"/>
      <c r="D473" s="159"/>
      <c r="E473" s="159"/>
      <c r="F473" s="159"/>
      <c r="G473" s="159"/>
      <c r="H473" s="159"/>
      <c r="I473" s="159"/>
      <c r="J473" s="261"/>
    </row>
    <row r="474" spans="1:10" ht="13.5" thickBot="1" x14ac:dyDescent="0.25">
      <c r="A474" s="126" t="s">
        <v>193</v>
      </c>
      <c r="B474" s="102"/>
      <c r="C474" s="102"/>
      <c r="D474" s="102"/>
      <c r="E474" s="102"/>
      <c r="F474" s="102"/>
      <c r="G474" s="102"/>
      <c r="H474" s="102"/>
      <c r="I474" s="102"/>
      <c r="J474" s="262"/>
    </row>
    <row r="475" spans="1:10" x14ac:dyDescent="0.2">
      <c r="A475" s="128">
        <v>41164</v>
      </c>
      <c r="B475" s="105">
        <v>0.75277777777777777</v>
      </c>
      <c r="C475" s="1" t="s">
        <v>68</v>
      </c>
      <c r="D475" s="1" t="s">
        <v>59</v>
      </c>
      <c r="E475" s="1"/>
      <c r="F475" s="13">
        <v>6.93</v>
      </c>
      <c r="G475" s="13">
        <v>64.56</v>
      </c>
      <c r="H475" s="13">
        <v>103.9</v>
      </c>
      <c r="I475" s="13">
        <v>429</v>
      </c>
      <c r="J475" s="129" t="s">
        <v>167</v>
      </c>
    </row>
    <row r="476" spans="1:10" x14ac:dyDescent="0.2">
      <c r="A476" s="128">
        <v>41164</v>
      </c>
      <c r="B476" s="13" t="s">
        <v>224</v>
      </c>
      <c r="C476" s="1" t="s">
        <v>73</v>
      </c>
      <c r="D476" s="1" t="s">
        <v>104</v>
      </c>
      <c r="E476" s="1"/>
      <c r="F476" s="13">
        <v>5.8760000000000003</v>
      </c>
      <c r="G476" s="13">
        <v>76.14</v>
      </c>
      <c r="H476" s="13">
        <v>122.53</v>
      </c>
      <c r="I476" s="13">
        <v>509</v>
      </c>
      <c r="J476" s="129" t="s">
        <v>167</v>
      </c>
    </row>
    <row r="477" spans="1:10" x14ac:dyDescent="0.2">
      <c r="A477" s="128">
        <v>41164</v>
      </c>
      <c r="B477" s="105">
        <v>0.75694444444444453</v>
      </c>
      <c r="C477" s="1" t="s">
        <v>225</v>
      </c>
      <c r="D477" s="1" t="s">
        <v>70</v>
      </c>
      <c r="E477" s="1"/>
      <c r="F477" s="13">
        <v>7.3529999999999998</v>
      </c>
      <c r="G477" s="13">
        <v>60.84</v>
      </c>
      <c r="H477" s="13">
        <v>97.92</v>
      </c>
      <c r="I477" s="13">
        <v>405</v>
      </c>
      <c r="J477" s="129" t="s">
        <v>167</v>
      </c>
    </row>
    <row r="478" spans="1:10" x14ac:dyDescent="0.2">
      <c r="A478" s="128">
        <v>41164</v>
      </c>
      <c r="B478" s="105">
        <v>0.75624999999999998</v>
      </c>
      <c r="C478" s="1" t="s">
        <v>71</v>
      </c>
      <c r="D478" s="1" t="s">
        <v>72</v>
      </c>
      <c r="E478" s="1"/>
      <c r="F478" s="13">
        <v>7.7910000000000004</v>
      </c>
      <c r="G478" s="13">
        <v>57.42</v>
      </c>
      <c r="H478" s="13">
        <v>92.41</v>
      </c>
      <c r="I478" s="13">
        <v>406</v>
      </c>
      <c r="J478" s="129" t="s">
        <v>167</v>
      </c>
    </row>
    <row r="479" spans="1:10" x14ac:dyDescent="0.2">
      <c r="A479" s="128">
        <v>41164</v>
      </c>
      <c r="B479" s="105">
        <v>0.75763888888888886</v>
      </c>
      <c r="C479" s="1" t="s">
        <v>14</v>
      </c>
      <c r="D479" s="1" t="s">
        <v>66</v>
      </c>
      <c r="E479" s="1"/>
      <c r="F479" s="13">
        <v>7.01</v>
      </c>
      <c r="G479" s="13">
        <v>63.82</v>
      </c>
      <c r="H479" s="13">
        <v>102.71</v>
      </c>
      <c r="I479" s="13">
        <v>359</v>
      </c>
      <c r="J479" s="129" t="s">
        <v>167</v>
      </c>
    </row>
    <row r="480" spans="1:10" x14ac:dyDescent="0.2">
      <c r="A480" s="128">
        <v>41164</v>
      </c>
      <c r="B480" s="13"/>
      <c r="C480" s="1" t="s">
        <v>109</v>
      </c>
      <c r="D480" s="1" t="s">
        <v>110</v>
      </c>
      <c r="E480" s="1"/>
      <c r="F480" s="13">
        <v>6.5419999999999998</v>
      </c>
      <c r="G480" s="13">
        <v>68.39</v>
      </c>
      <c r="H480" s="13">
        <v>110.06</v>
      </c>
      <c r="I480" s="13">
        <v>210</v>
      </c>
      <c r="J480" s="129" t="s">
        <v>17</v>
      </c>
    </row>
    <row r="481" spans="1:10" x14ac:dyDescent="0.2">
      <c r="A481" s="128">
        <v>41164</v>
      </c>
      <c r="B481" s="105">
        <v>0.77430555555555547</v>
      </c>
      <c r="C481" s="1" t="s">
        <v>78</v>
      </c>
      <c r="D481" s="1" t="s">
        <v>102</v>
      </c>
      <c r="E481" s="1"/>
      <c r="F481" s="13">
        <v>6.5640000000000001</v>
      </c>
      <c r="G481" s="13">
        <v>68.16</v>
      </c>
      <c r="H481" s="13">
        <v>109.69</v>
      </c>
      <c r="I481" s="13">
        <v>240</v>
      </c>
      <c r="J481" s="129" t="s">
        <v>17</v>
      </c>
    </row>
    <row r="482" spans="1:10" x14ac:dyDescent="0.2">
      <c r="A482" s="128">
        <v>41164</v>
      </c>
      <c r="B482" s="13"/>
      <c r="C482" s="1" t="s">
        <v>27</v>
      </c>
      <c r="D482" s="1" t="s">
        <v>108</v>
      </c>
      <c r="E482" s="1"/>
      <c r="F482" s="13">
        <v>6.6760000000000002</v>
      </c>
      <c r="G482" s="13">
        <v>67.010000000000005</v>
      </c>
      <c r="H482" s="13">
        <v>107.85</v>
      </c>
      <c r="I482" s="13">
        <v>181</v>
      </c>
      <c r="J482" s="129" t="s">
        <v>17</v>
      </c>
    </row>
    <row r="483" spans="1:10" x14ac:dyDescent="0.2">
      <c r="A483" s="128">
        <v>41164</v>
      </c>
      <c r="B483" s="105">
        <v>0.77638888888888891</v>
      </c>
      <c r="C483" s="1" t="s">
        <v>90</v>
      </c>
      <c r="D483" s="1" t="s">
        <v>91</v>
      </c>
      <c r="E483" s="1"/>
      <c r="F483" s="13">
        <v>6.4640000000000004</v>
      </c>
      <c r="G483" s="13">
        <v>69.209999999999994</v>
      </c>
      <c r="H483" s="13">
        <v>111.39</v>
      </c>
      <c r="I483" s="13">
        <v>184</v>
      </c>
      <c r="J483" s="129" t="s">
        <v>17</v>
      </c>
    </row>
    <row r="484" spans="1:10" x14ac:dyDescent="0.2">
      <c r="A484" s="128">
        <v>41164</v>
      </c>
      <c r="B484" s="105">
        <v>0.77916666666666667</v>
      </c>
      <c r="C484" s="1" t="s">
        <v>226</v>
      </c>
      <c r="D484" s="1" t="s">
        <v>77</v>
      </c>
      <c r="E484" s="1"/>
      <c r="F484" s="13">
        <v>6.2480000000000002</v>
      </c>
      <c r="G484" s="164">
        <v>71.61</v>
      </c>
      <c r="H484" s="164">
        <v>115.24</v>
      </c>
      <c r="I484" s="13">
        <v>143</v>
      </c>
      <c r="J484" s="129" t="s">
        <v>17</v>
      </c>
    </row>
    <row r="485" spans="1:10" x14ac:dyDescent="0.2">
      <c r="A485" s="128">
        <v>41164</v>
      </c>
      <c r="B485" s="105">
        <v>0.79166666666666663</v>
      </c>
      <c r="C485" s="1" t="s">
        <v>34</v>
      </c>
      <c r="D485" s="1" t="s">
        <v>59</v>
      </c>
      <c r="E485" s="1"/>
      <c r="F485" s="13">
        <v>5.782</v>
      </c>
      <c r="G485" s="13">
        <v>77.38</v>
      </c>
      <c r="H485" s="13">
        <v>124.52</v>
      </c>
      <c r="I485" s="13">
        <v>222</v>
      </c>
      <c r="J485" s="129" t="s">
        <v>17</v>
      </c>
    </row>
    <row r="486" spans="1:10" x14ac:dyDescent="0.2">
      <c r="A486" s="128">
        <v>41164</v>
      </c>
      <c r="B486" s="105">
        <v>0.79305555555555562</v>
      </c>
      <c r="C486" s="1" t="s">
        <v>67</v>
      </c>
      <c r="D486" s="1" t="s">
        <v>104</v>
      </c>
      <c r="E486" s="1"/>
      <c r="F486" s="13">
        <v>5.5839999999999996</v>
      </c>
      <c r="G486" s="13">
        <v>80.12</v>
      </c>
      <c r="H486" s="13">
        <v>128.94</v>
      </c>
      <c r="I486" s="13">
        <v>227</v>
      </c>
      <c r="J486" s="129" t="s">
        <v>17</v>
      </c>
    </row>
    <row r="487" spans="1:10" x14ac:dyDescent="0.2">
      <c r="A487" s="128">
        <v>41164</v>
      </c>
      <c r="B487" s="105">
        <v>0.7944444444444444</v>
      </c>
      <c r="C487" s="1" t="s">
        <v>39</v>
      </c>
      <c r="D487" s="1" t="s">
        <v>101</v>
      </c>
      <c r="E487" s="1"/>
      <c r="F487" s="13">
        <v>6.1479999999999997</v>
      </c>
      <c r="G487" s="13">
        <v>72.77</v>
      </c>
      <c r="H487" s="13">
        <v>117.11</v>
      </c>
      <c r="I487" s="13">
        <v>226</v>
      </c>
      <c r="J487" s="129" t="s">
        <v>17</v>
      </c>
    </row>
    <row r="488" spans="1:10" x14ac:dyDescent="0.2">
      <c r="A488" s="128">
        <v>41164</v>
      </c>
      <c r="B488" s="105">
        <v>0.79513888888888884</v>
      </c>
      <c r="C488" s="1" t="s">
        <v>24</v>
      </c>
      <c r="D488" s="1" t="s">
        <v>105</v>
      </c>
      <c r="E488" s="1"/>
      <c r="F488" s="13">
        <v>6.2050000000000001</v>
      </c>
      <c r="G488" s="13">
        <v>72.099999999999994</v>
      </c>
      <c r="H488" s="13">
        <v>116.04</v>
      </c>
      <c r="I488" s="13">
        <v>217</v>
      </c>
      <c r="J488" s="129" t="s">
        <v>17</v>
      </c>
    </row>
    <row r="489" spans="1:10" x14ac:dyDescent="0.2">
      <c r="A489" s="128">
        <v>41164</v>
      </c>
      <c r="B489" s="105">
        <v>0.79513888888888884</v>
      </c>
      <c r="C489" s="1" t="s">
        <v>30</v>
      </c>
      <c r="D489" s="1" t="s">
        <v>25</v>
      </c>
      <c r="E489" s="1"/>
      <c r="F489" s="13">
        <v>6.3819999999999997</v>
      </c>
      <c r="G489" s="165">
        <v>70.099999999999994</v>
      </c>
      <c r="H489" s="165">
        <v>112.82</v>
      </c>
      <c r="I489" s="13">
        <v>185</v>
      </c>
      <c r="J489" s="129" t="s">
        <v>17</v>
      </c>
    </row>
    <row r="490" spans="1:10" x14ac:dyDescent="0.2">
      <c r="A490" s="152" t="s">
        <v>227</v>
      </c>
      <c r="B490" s="153"/>
      <c r="C490" s="153"/>
      <c r="D490" s="153"/>
      <c r="E490" s="153"/>
      <c r="F490" s="153"/>
      <c r="G490" s="153"/>
      <c r="H490" s="153"/>
      <c r="I490" s="153"/>
      <c r="J490" s="259"/>
    </row>
    <row r="491" spans="1:10" ht="13.5" thickBot="1" x14ac:dyDescent="0.25">
      <c r="A491" s="158"/>
      <c r="B491" s="159"/>
      <c r="C491" s="159"/>
      <c r="D491" s="159"/>
      <c r="E491" s="159"/>
      <c r="F491" s="159"/>
      <c r="G491" s="159"/>
      <c r="H491" s="159"/>
      <c r="I491" s="159"/>
      <c r="J491" s="261"/>
    </row>
    <row r="492" spans="1:10" ht="13.5" thickBot="1" x14ac:dyDescent="0.25">
      <c r="A492" s="126" t="s">
        <v>642</v>
      </c>
      <c r="B492" s="102"/>
      <c r="C492" s="102"/>
      <c r="D492" s="102"/>
      <c r="E492" s="102"/>
      <c r="F492" s="102"/>
      <c r="G492" s="102"/>
      <c r="H492" s="102"/>
      <c r="I492" s="102"/>
      <c r="J492" s="262"/>
    </row>
    <row r="493" spans="1:10" x14ac:dyDescent="0.2">
      <c r="A493" s="166">
        <v>41165</v>
      </c>
      <c r="B493" s="111">
        <v>0.30833333333333335</v>
      </c>
      <c r="C493" s="1" t="s">
        <v>99</v>
      </c>
      <c r="D493" s="1" t="s">
        <v>100</v>
      </c>
      <c r="E493" s="1"/>
      <c r="F493" s="106">
        <v>11.407999999999999</v>
      </c>
      <c r="G493" s="13">
        <v>39.22</v>
      </c>
      <c r="H493" s="13">
        <v>63.11</v>
      </c>
      <c r="I493" s="106">
        <v>84</v>
      </c>
      <c r="J493" s="129" t="s">
        <v>17</v>
      </c>
    </row>
    <row r="494" spans="1:10" x14ac:dyDescent="0.2">
      <c r="A494" s="166">
        <v>41165</v>
      </c>
      <c r="B494" s="111">
        <v>0.31319444444444444</v>
      </c>
      <c r="C494" s="1" t="s">
        <v>119</v>
      </c>
      <c r="D494" s="1" t="s">
        <v>75</v>
      </c>
      <c r="E494" s="1"/>
      <c r="F494" s="106">
        <v>7.476</v>
      </c>
      <c r="G494" s="13">
        <v>59.84</v>
      </c>
      <c r="H494" s="13">
        <v>96.31</v>
      </c>
      <c r="I494" s="106">
        <v>173</v>
      </c>
      <c r="J494" s="129" t="s">
        <v>17</v>
      </c>
    </row>
    <row r="495" spans="1:10" x14ac:dyDescent="0.2">
      <c r="A495" s="166">
        <v>41165</v>
      </c>
      <c r="B495" s="111">
        <v>0.31736111111111115</v>
      </c>
      <c r="C495" s="1" t="s">
        <v>107</v>
      </c>
      <c r="D495" s="1" t="s">
        <v>113</v>
      </c>
      <c r="E495" s="1"/>
      <c r="F495" s="106">
        <v>10.332000000000001</v>
      </c>
      <c r="G495" s="13">
        <v>43.3</v>
      </c>
      <c r="H495" s="13">
        <v>69.69</v>
      </c>
      <c r="I495" s="106">
        <v>357</v>
      </c>
      <c r="J495" s="129" t="s">
        <v>17</v>
      </c>
    </row>
    <row r="496" spans="1:10" ht="13.5" thickBot="1" x14ac:dyDescent="0.25">
      <c r="A496" s="130"/>
      <c r="B496" s="99"/>
      <c r="C496" s="99"/>
      <c r="D496" s="99"/>
      <c r="E496" s="99"/>
      <c r="F496" s="99"/>
      <c r="G496" s="99"/>
      <c r="H496" s="99"/>
      <c r="I496" s="99"/>
      <c r="J496" s="264"/>
    </row>
    <row r="497" spans="1:10" ht="13.5" thickBot="1" x14ac:dyDescent="0.25">
      <c r="A497" s="126" t="s">
        <v>270</v>
      </c>
      <c r="B497" s="102"/>
      <c r="C497" s="102"/>
      <c r="D497" s="102"/>
      <c r="E497" s="102"/>
      <c r="F497" s="102"/>
      <c r="G497" s="102"/>
      <c r="H497" s="102"/>
      <c r="I497" s="102"/>
      <c r="J497" s="262"/>
    </row>
    <row r="498" spans="1:10" x14ac:dyDescent="0.2">
      <c r="A498" s="166">
        <v>41165</v>
      </c>
      <c r="B498" s="111">
        <v>0.34791666666666665</v>
      </c>
      <c r="C498" s="1" t="s">
        <v>228</v>
      </c>
      <c r="D498" s="1" t="s">
        <v>91</v>
      </c>
      <c r="E498" s="1"/>
      <c r="F498" s="106">
        <v>6.5049999999999999</v>
      </c>
      <c r="G498" s="13">
        <v>68.78</v>
      </c>
      <c r="H498" s="13">
        <v>110.68</v>
      </c>
      <c r="I498" s="106">
        <v>344</v>
      </c>
      <c r="J498" s="129" t="s">
        <v>167</v>
      </c>
    </row>
    <row r="499" spans="1:10" x14ac:dyDescent="0.2">
      <c r="A499" s="166">
        <v>41165</v>
      </c>
      <c r="B499" s="111">
        <v>0.34791666666666665</v>
      </c>
      <c r="C499" s="1" t="s">
        <v>14</v>
      </c>
      <c r="D499" s="1" t="s">
        <v>66</v>
      </c>
      <c r="E499" s="1"/>
      <c r="F499" s="106">
        <v>7.61</v>
      </c>
      <c r="G499" s="13">
        <v>58.79</v>
      </c>
      <c r="H499" s="13">
        <v>94.61</v>
      </c>
      <c r="I499" s="106">
        <v>180</v>
      </c>
      <c r="J499" s="129" t="s">
        <v>17</v>
      </c>
    </row>
    <row r="500" spans="1:10" x14ac:dyDescent="0.2">
      <c r="A500" s="166">
        <v>41165</v>
      </c>
      <c r="B500" s="111">
        <v>0.3520833333333333</v>
      </c>
      <c r="C500" s="1" t="s">
        <v>112</v>
      </c>
      <c r="D500" s="146" t="s">
        <v>98</v>
      </c>
      <c r="E500" s="146"/>
      <c r="F500" s="106">
        <v>8.83</v>
      </c>
      <c r="G500" s="13">
        <v>50.67</v>
      </c>
      <c r="H500" s="13">
        <v>81.540000000000006</v>
      </c>
      <c r="I500" s="106">
        <v>175</v>
      </c>
      <c r="J500" s="129" t="s">
        <v>17</v>
      </c>
    </row>
    <row r="501" spans="1:10" x14ac:dyDescent="0.2">
      <c r="A501" s="166">
        <v>41165</v>
      </c>
      <c r="B501" s="111">
        <v>0.3527777777777778</v>
      </c>
      <c r="C501" s="1" t="s">
        <v>106</v>
      </c>
      <c r="D501" s="1" t="s">
        <v>70</v>
      </c>
      <c r="E501" s="1"/>
      <c r="F501" s="106">
        <v>8.2260000000000009</v>
      </c>
      <c r="G501" s="13">
        <v>54.39</v>
      </c>
      <c r="H501" s="13">
        <v>87.53</v>
      </c>
      <c r="I501" s="106">
        <v>247</v>
      </c>
      <c r="J501" s="129" t="s">
        <v>17</v>
      </c>
    </row>
    <row r="502" spans="1:10" x14ac:dyDescent="0.2">
      <c r="A502" s="166">
        <v>41165</v>
      </c>
      <c r="B502" s="111">
        <v>0.35416666666666669</v>
      </c>
      <c r="C502" s="1" t="s">
        <v>119</v>
      </c>
      <c r="D502" s="146" t="s">
        <v>75</v>
      </c>
      <c r="E502" s="146"/>
      <c r="F502" s="106">
        <v>6.7729999999999997</v>
      </c>
      <c r="G502" s="13">
        <v>66.05</v>
      </c>
      <c r="H502" s="13">
        <v>106.3</v>
      </c>
      <c r="I502" s="106">
        <v>230</v>
      </c>
      <c r="J502" s="129" t="s">
        <v>17</v>
      </c>
    </row>
    <row r="503" spans="1:10" x14ac:dyDescent="0.2">
      <c r="A503" s="166">
        <v>41165</v>
      </c>
      <c r="B503" s="111">
        <v>0.37013888888888885</v>
      </c>
      <c r="C503" s="1" t="s">
        <v>71</v>
      </c>
      <c r="D503" s="146" t="s">
        <v>72</v>
      </c>
      <c r="E503" s="146"/>
      <c r="F503" s="106">
        <v>7.6689999999999996</v>
      </c>
      <c r="G503" s="13">
        <v>58.34</v>
      </c>
      <c r="H503" s="13">
        <v>93.88</v>
      </c>
      <c r="I503" s="106">
        <v>0</v>
      </c>
      <c r="J503" s="129" t="s">
        <v>17</v>
      </c>
    </row>
    <row r="504" spans="1:10" x14ac:dyDescent="0.2">
      <c r="A504" s="166">
        <v>41165</v>
      </c>
      <c r="B504" s="111">
        <v>0.37361111111111112</v>
      </c>
      <c r="C504" s="1" t="s">
        <v>114</v>
      </c>
      <c r="D504" s="1" t="s">
        <v>120</v>
      </c>
      <c r="E504" s="1"/>
      <c r="F504" s="106">
        <v>8.2620000000000005</v>
      </c>
      <c r="G504" s="13">
        <v>54.15</v>
      </c>
      <c r="H504" s="13">
        <v>87.15</v>
      </c>
      <c r="I504" s="106">
        <v>312</v>
      </c>
      <c r="J504" s="129" t="s">
        <v>17</v>
      </c>
    </row>
    <row r="505" spans="1:10" x14ac:dyDescent="0.2">
      <c r="A505" s="166">
        <v>41165</v>
      </c>
      <c r="B505" s="105">
        <v>0.38680555555555557</v>
      </c>
      <c r="C505" s="1" t="s">
        <v>36</v>
      </c>
      <c r="D505" s="1" t="s">
        <v>66</v>
      </c>
      <c r="E505" s="1"/>
      <c r="F505" s="13">
        <v>7.9880000000000004</v>
      </c>
      <c r="G505" s="13">
        <v>56.01</v>
      </c>
      <c r="H505" s="13">
        <v>90.14</v>
      </c>
      <c r="I505" s="13">
        <v>323</v>
      </c>
      <c r="J505" s="129" t="s">
        <v>17</v>
      </c>
    </row>
    <row r="506" spans="1:10" x14ac:dyDescent="0.2">
      <c r="A506" s="166">
        <v>41165</v>
      </c>
      <c r="B506" s="105">
        <v>0.3888888888888889</v>
      </c>
      <c r="C506" s="1" t="s">
        <v>97</v>
      </c>
      <c r="D506" s="146" t="s">
        <v>98</v>
      </c>
      <c r="E506" s="146"/>
      <c r="F506" s="106">
        <v>9.3490000000000002</v>
      </c>
      <c r="G506" s="13">
        <v>47.85</v>
      </c>
      <c r="H506" s="13">
        <v>77.010000000000005</v>
      </c>
      <c r="I506" s="106">
        <v>300</v>
      </c>
      <c r="J506" s="129" t="s">
        <v>17</v>
      </c>
    </row>
    <row r="507" spans="1:10" x14ac:dyDescent="0.2">
      <c r="A507" s="166">
        <v>41165</v>
      </c>
      <c r="B507" s="13" t="s">
        <v>229</v>
      </c>
      <c r="C507" s="1" t="s">
        <v>69</v>
      </c>
      <c r="D507" s="1" t="s">
        <v>70</v>
      </c>
      <c r="E507" s="1"/>
      <c r="F507" s="106">
        <v>7.5140000000000002</v>
      </c>
      <c r="G507" s="13">
        <v>59.54</v>
      </c>
      <c r="H507" s="13">
        <v>95.82</v>
      </c>
      <c r="I507" s="106">
        <v>327</v>
      </c>
      <c r="J507" s="129" t="s">
        <v>17</v>
      </c>
    </row>
    <row r="508" spans="1:10" x14ac:dyDescent="0.2">
      <c r="A508" s="166">
        <v>41165</v>
      </c>
      <c r="B508" s="111">
        <v>0.39027777777777778</v>
      </c>
      <c r="C508" s="1" t="s">
        <v>58</v>
      </c>
      <c r="D508" s="1" t="s">
        <v>121</v>
      </c>
      <c r="E508" s="1"/>
      <c r="F508" s="106">
        <v>6.0579999999999998</v>
      </c>
      <c r="G508" s="13">
        <v>73.849999999999994</v>
      </c>
      <c r="H508" s="13">
        <v>118.85</v>
      </c>
      <c r="I508" s="106">
        <v>273</v>
      </c>
      <c r="J508" s="129" t="s">
        <v>17</v>
      </c>
    </row>
    <row r="509" spans="1:10" x14ac:dyDescent="0.2">
      <c r="A509" s="166">
        <v>41165</v>
      </c>
      <c r="B509" s="105">
        <v>0.3923611111111111</v>
      </c>
      <c r="C509" s="1" t="s">
        <v>116</v>
      </c>
      <c r="D509" s="1" t="s">
        <v>117</v>
      </c>
      <c r="E509" s="1"/>
      <c r="F509" s="106">
        <v>9.6229999999999993</v>
      </c>
      <c r="G509" s="13">
        <v>46.49</v>
      </c>
      <c r="H509" s="13">
        <v>74.819999999999993</v>
      </c>
      <c r="I509" s="106">
        <v>251</v>
      </c>
      <c r="J509" s="129" t="s">
        <v>17</v>
      </c>
    </row>
    <row r="510" spans="1:10" x14ac:dyDescent="0.2">
      <c r="A510" s="152" t="s">
        <v>230</v>
      </c>
      <c r="B510" s="153"/>
      <c r="C510" s="153"/>
      <c r="D510" s="153"/>
      <c r="E510" s="153"/>
      <c r="F510" s="153"/>
      <c r="G510" s="153"/>
      <c r="H510" s="153"/>
      <c r="I510" s="153"/>
      <c r="J510" s="259"/>
    </row>
    <row r="511" spans="1:10" ht="13.5" thickBot="1" x14ac:dyDescent="0.25">
      <c r="A511" s="158"/>
      <c r="B511" s="159"/>
      <c r="C511" s="159"/>
      <c r="D511" s="159"/>
      <c r="E511" s="159"/>
      <c r="F511" s="159"/>
      <c r="G511" s="159"/>
      <c r="H511" s="159"/>
      <c r="I511" s="159"/>
      <c r="J511" s="261"/>
    </row>
    <row r="512" spans="1:10" ht="13.5" thickBot="1" x14ac:dyDescent="0.25">
      <c r="A512" s="126" t="s">
        <v>178</v>
      </c>
      <c r="B512" s="102"/>
      <c r="C512" s="102"/>
      <c r="D512" s="102"/>
      <c r="E512" s="102"/>
      <c r="F512" s="102"/>
      <c r="G512" s="102"/>
      <c r="H512" s="102"/>
      <c r="I512" s="102"/>
      <c r="J512" s="262"/>
    </row>
    <row r="513" spans="1:10" x14ac:dyDescent="0.2">
      <c r="A513" s="166">
        <v>41165</v>
      </c>
      <c r="B513" s="13" t="s">
        <v>643</v>
      </c>
      <c r="C513" s="1" t="s">
        <v>73</v>
      </c>
      <c r="D513" s="1" t="s">
        <v>104</v>
      </c>
      <c r="E513" s="1"/>
      <c r="F513" s="13">
        <v>5.875</v>
      </c>
      <c r="G513" s="13">
        <v>76.150000000000006</v>
      </c>
      <c r="H513" s="13">
        <v>122.55</v>
      </c>
      <c r="I513" s="13">
        <v>664</v>
      </c>
      <c r="J513" s="129" t="s">
        <v>167</v>
      </c>
    </row>
    <row r="514" spans="1:10" x14ac:dyDescent="0.2">
      <c r="A514" s="166">
        <v>41165</v>
      </c>
      <c r="B514" s="13" t="s">
        <v>643</v>
      </c>
      <c r="C514" s="1" t="s">
        <v>68</v>
      </c>
      <c r="D514" s="1" t="s">
        <v>59</v>
      </c>
      <c r="E514" s="1"/>
      <c r="F514" s="13" t="s">
        <v>172</v>
      </c>
      <c r="G514" s="13" t="s">
        <v>204</v>
      </c>
      <c r="H514" s="13" t="s">
        <v>165</v>
      </c>
      <c r="I514" s="13" t="s">
        <v>231</v>
      </c>
      <c r="J514" s="129" t="s">
        <v>165</v>
      </c>
    </row>
    <row r="515" spans="1:10" x14ac:dyDescent="0.2">
      <c r="A515" s="166">
        <v>41165</v>
      </c>
      <c r="B515" s="105">
        <v>0.74583333333333324</v>
      </c>
      <c r="C515" s="1" t="s">
        <v>71</v>
      </c>
      <c r="D515" s="1" t="s">
        <v>72</v>
      </c>
      <c r="E515" s="1"/>
      <c r="F515" s="13">
        <v>7.2430000000000003</v>
      </c>
      <c r="G515" s="13">
        <v>61.77</v>
      </c>
      <c r="H515" s="13">
        <v>99.41</v>
      </c>
      <c r="I515" s="13">
        <v>284</v>
      </c>
      <c r="J515" s="129" t="s">
        <v>17</v>
      </c>
    </row>
    <row r="516" spans="1:10" x14ac:dyDescent="0.2">
      <c r="A516" s="166">
        <v>41165</v>
      </c>
      <c r="B516" s="13" t="s">
        <v>643</v>
      </c>
      <c r="C516" s="1" t="s">
        <v>119</v>
      </c>
      <c r="D516" s="146" t="s">
        <v>75</v>
      </c>
      <c r="E516" s="146"/>
      <c r="F516" s="13" t="s">
        <v>172</v>
      </c>
      <c r="G516" s="13" t="s">
        <v>204</v>
      </c>
      <c r="H516" s="13" t="s">
        <v>165</v>
      </c>
      <c r="I516" s="13" t="s">
        <v>231</v>
      </c>
      <c r="J516" s="129" t="s">
        <v>165</v>
      </c>
    </row>
    <row r="517" spans="1:10" x14ac:dyDescent="0.2">
      <c r="A517" s="166">
        <v>41165</v>
      </c>
      <c r="B517" s="13" t="s">
        <v>643</v>
      </c>
      <c r="C517" s="1" t="s">
        <v>14</v>
      </c>
      <c r="D517" s="1" t="s">
        <v>66</v>
      </c>
      <c r="E517" s="1"/>
      <c r="F517" s="13">
        <v>6.9139999999999997</v>
      </c>
      <c r="G517" s="13">
        <v>64.709999999999994</v>
      </c>
      <c r="H517" s="13">
        <v>104.14</v>
      </c>
      <c r="I517" s="13">
        <v>512</v>
      </c>
      <c r="J517" s="129" t="s">
        <v>167</v>
      </c>
    </row>
    <row r="518" spans="1:10" x14ac:dyDescent="0.2">
      <c r="A518" s="166">
        <v>41165</v>
      </c>
      <c r="B518" s="13" t="s">
        <v>644</v>
      </c>
      <c r="C518" s="1" t="s">
        <v>109</v>
      </c>
      <c r="D518" s="1" t="s">
        <v>110</v>
      </c>
      <c r="E518" s="1"/>
      <c r="F518" s="13">
        <v>6.3490000000000002</v>
      </c>
      <c r="G518" s="13">
        <v>70.47</v>
      </c>
      <c r="H518" s="13">
        <v>113.4</v>
      </c>
      <c r="I518" s="13">
        <v>404</v>
      </c>
      <c r="J518" s="129" t="s">
        <v>167</v>
      </c>
    </row>
    <row r="519" spans="1:10" x14ac:dyDescent="0.2">
      <c r="A519" s="166">
        <v>41165</v>
      </c>
      <c r="B519" s="105">
        <v>0.76458333333333339</v>
      </c>
      <c r="C519" s="1" t="s">
        <v>78</v>
      </c>
      <c r="D519" s="1" t="s">
        <v>102</v>
      </c>
      <c r="E519" s="1"/>
      <c r="F519" s="13">
        <v>6.4809999999999999</v>
      </c>
      <c r="G519" s="13">
        <v>69.03</v>
      </c>
      <c r="H519" s="13">
        <v>111.09</v>
      </c>
      <c r="I519" s="13">
        <v>340</v>
      </c>
      <c r="J519" s="129" t="s">
        <v>167</v>
      </c>
    </row>
    <row r="520" spans="1:10" x14ac:dyDescent="0.2">
      <c r="A520" s="166">
        <v>41165</v>
      </c>
      <c r="B520" s="105">
        <v>0.76597222222222217</v>
      </c>
      <c r="C520" s="1" t="s">
        <v>27</v>
      </c>
      <c r="D520" s="1" t="s">
        <v>108</v>
      </c>
      <c r="E520" s="1"/>
      <c r="F520" s="13">
        <v>6.5179999999999998</v>
      </c>
      <c r="G520" s="13">
        <v>68.64</v>
      </c>
      <c r="H520" s="13">
        <v>110.46</v>
      </c>
      <c r="I520" s="13">
        <v>335</v>
      </c>
      <c r="J520" s="129" t="s">
        <v>167</v>
      </c>
    </row>
    <row r="521" spans="1:10" x14ac:dyDescent="0.2">
      <c r="A521" s="166">
        <v>41165</v>
      </c>
      <c r="B521" s="105">
        <v>0.7680555555555556</v>
      </c>
      <c r="C521" s="1" t="s">
        <v>122</v>
      </c>
      <c r="D521" s="1" t="s">
        <v>77</v>
      </c>
      <c r="E521" s="1"/>
      <c r="F521" s="13">
        <v>6.1909999999999998</v>
      </c>
      <c r="G521" s="164">
        <v>72.260000000000005</v>
      </c>
      <c r="H521" s="164">
        <v>116.3</v>
      </c>
      <c r="I521" s="13">
        <v>311</v>
      </c>
      <c r="J521" s="129" t="s">
        <v>17</v>
      </c>
    </row>
    <row r="522" spans="1:10" x14ac:dyDescent="0.2">
      <c r="A522" s="166">
        <v>41165</v>
      </c>
      <c r="B522" s="105">
        <v>0.76944444444444438</v>
      </c>
      <c r="C522" s="1" t="s">
        <v>80</v>
      </c>
      <c r="D522" s="1" t="s">
        <v>70</v>
      </c>
      <c r="E522" s="1"/>
      <c r="F522" s="13">
        <v>7.6989999999999998</v>
      </c>
      <c r="G522" s="13">
        <v>58.11</v>
      </c>
      <c r="H522" s="13">
        <v>93.52</v>
      </c>
      <c r="I522" s="13">
        <v>261</v>
      </c>
      <c r="J522" s="129" t="s">
        <v>17</v>
      </c>
    </row>
    <row r="523" spans="1:10" x14ac:dyDescent="0.2">
      <c r="A523" s="166">
        <v>41165</v>
      </c>
      <c r="B523" s="105">
        <v>0.78333333333333333</v>
      </c>
      <c r="C523" s="1" t="s">
        <v>39</v>
      </c>
      <c r="D523" s="1" t="s">
        <v>49</v>
      </c>
      <c r="E523" s="1"/>
      <c r="F523" s="13">
        <v>6.1210000000000004</v>
      </c>
      <c r="G523" s="13">
        <v>73.09</v>
      </c>
      <c r="H523" s="13">
        <v>117.63</v>
      </c>
      <c r="I523" s="13">
        <v>181</v>
      </c>
      <c r="J523" s="129" t="s">
        <v>17</v>
      </c>
    </row>
    <row r="524" spans="1:10" x14ac:dyDescent="0.2">
      <c r="A524" s="166">
        <v>41165</v>
      </c>
      <c r="B524" s="105">
        <v>0.78472222222222221</v>
      </c>
      <c r="C524" s="1" t="s">
        <v>24</v>
      </c>
      <c r="D524" s="1" t="s">
        <v>105</v>
      </c>
      <c r="E524" s="1"/>
      <c r="F524" s="13">
        <v>6.1689999999999996</v>
      </c>
      <c r="G524" s="13">
        <v>72.52</v>
      </c>
      <c r="H524" s="13">
        <v>116.71</v>
      </c>
      <c r="I524" s="13">
        <v>242</v>
      </c>
      <c r="J524" s="129" t="s">
        <v>17</v>
      </c>
    </row>
    <row r="525" spans="1:10" x14ac:dyDescent="0.2">
      <c r="A525" s="166">
        <v>41165</v>
      </c>
      <c r="B525" s="105">
        <v>0.78541666666666676</v>
      </c>
      <c r="C525" s="1" t="s">
        <v>30</v>
      </c>
      <c r="D525" s="1" t="s">
        <v>25</v>
      </c>
      <c r="E525" s="1"/>
      <c r="F525" s="13">
        <v>6.3250000000000002</v>
      </c>
      <c r="G525" s="13">
        <v>70.73</v>
      </c>
      <c r="H525" s="13">
        <v>113.83</v>
      </c>
      <c r="I525" s="13">
        <v>248</v>
      </c>
      <c r="J525" s="129" t="s">
        <v>17</v>
      </c>
    </row>
    <row r="526" spans="1:10" x14ac:dyDescent="0.2">
      <c r="A526" s="166">
        <v>41165</v>
      </c>
      <c r="B526" s="13" t="s">
        <v>645</v>
      </c>
      <c r="C526" s="1" t="s">
        <v>67</v>
      </c>
      <c r="D526" s="1" t="s">
        <v>104</v>
      </c>
      <c r="E526" s="1"/>
      <c r="F526" s="13">
        <v>5.633</v>
      </c>
      <c r="G526" s="13">
        <v>79.42</v>
      </c>
      <c r="H526" s="13">
        <v>127.82</v>
      </c>
      <c r="I526" s="13">
        <v>246</v>
      </c>
      <c r="J526" s="129" t="s">
        <v>17</v>
      </c>
    </row>
    <row r="527" spans="1:10" x14ac:dyDescent="0.2">
      <c r="A527" s="166">
        <v>41165</v>
      </c>
      <c r="B527" s="13" t="s">
        <v>645</v>
      </c>
      <c r="C527" s="1" t="s">
        <v>90</v>
      </c>
      <c r="D527" s="1" t="s">
        <v>91</v>
      </c>
      <c r="E527" s="1"/>
      <c r="F527" s="13">
        <v>6.3609999999999998</v>
      </c>
      <c r="G527" s="13">
        <v>70.33</v>
      </c>
      <c r="H527" s="13">
        <v>113.19</v>
      </c>
      <c r="I527" s="13">
        <v>225</v>
      </c>
      <c r="J527" s="129" t="s">
        <v>17</v>
      </c>
    </row>
    <row r="528" spans="1:10" x14ac:dyDescent="0.2">
      <c r="A528" s="166">
        <v>41165</v>
      </c>
      <c r="B528" s="13" t="s">
        <v>645</v>
      </c>
      <c r="C528" s="1" t="s">
        <v>36</v>
      </c>
      <c r="D528" s="1" t="s">
        <v>66</v>
      </c>
      <c r="E528" s="1"/>
      <c r="F528" s="13" t="s">
        <v>172</v>
      </c>
      <c r="G528" s="13" t="s">
        <v>165</v>
      </c>
      <c r="H528" s="13" t="s">
        <v>165</v>
      </c>
      <c r="I528" s="13" t="s">
        <v>231</v>
      </c>
      <c r="J528" s="129" t="s">
        <v>165</v>
      </c>
    </row>
    <row r="529" spans="1:10" x14ac:dyDescent="0.2">
      <c r="A529" s="152" t="s">
        <v>230</v>
      </c>
      <c r="B529" s="153"/>
      <c r="C529" s="153"/>
      <c r="D529" s="153"/>
      <c r="E529" s="153"/>
      <c r="F529" s="153"/>
      <c r="G529" s="153"/>
      <c r="H529" s="153"/>
      <c r="I529" s="153"/>
      <c r="J529" s="259"/>
    </row>
    <row r="530" spans="1:10" x14ac:dyDescent="0.2">
      <c r="A530" s="161"/>
      <c r="B530" s="162"/>
      <c r="C530" s="162"/>
      <c r="D530" s="162"/>
      <c r="E530" s="162"/>
      <c r="F530" s="162"/>
      <c r="G530" s="162"/>
      <c r="H530" s="162"/>
      <c r="I530" s="162"/>
      <c r="J530" s="263"/>
    </row>
    <row r="531" spans="1:10" x14ac:dyDescent="0.2">
      <c r="A531" s="136" t="s">
        <v>646</v>
      </c>
      <c r="B531" s="116"/>
      <c r="C531" s="116"/>
      <c r="D531" s="116"/>
      <c r="E531" s="116"/>
      <c r="F531" s="116"/>
      <c r="G531" s="116"/>
      <c r="H531" s="116"/>
      <c r="I531" s="116"/>
      <c r="J531" s="266"/>
    </row>
    <row r="532" spans="1:10" x14ac:dyDescent="0.2">
      <c r="A532" s="128">
        <v>41166</v>
      </c>
      <c r="B532" s="111">
        <v>0.30763888888888891</v>
      </c>
      <c r="C532" s="1" t="s">
        <v>107</v>
      </c>
      <c r="D532" s="1" t="s">
        <v>113</v>
      </c>
      <c r="E532" s="1"/>
      <c r="F532" s="106">
        <v>11.369</v>
      </c>
      <c r="G532" s="13">
        <v>39.35</v>
      </c>
      <c r="H532" s="13">
        <v>63.33</v>
      </c>
      <c r="I532" s="106">
        <v>536</v>
      </c>
      <c r="J532" s="129" t="s">
        <v>167</v>
      </c>
    </row>
    <row r="533" spans="1:10" x14ac:dyDescent="0.2">
      <c r="A533" s="128">
        <v>41166</v>
      </c>
      <c r="B533" s="111">
        <v>0.30902777777777779</v>
      </c>
      <c r="C533" s="1" t="s">
        <v>99</v>
      </c>
      <c r="D533" s="1" t="s">
        <v>100</v>
      </c>
      <c r="E533" s="1"/>
      <c r="F533" s="106">
        <v>10.949</v>
      </c>
      <c r="G533" s="13">
        <v>40.86</v>
      </c>
      <c r="H533" s="13">
        <v>65.760000000000005</v>
      </c>
      <c r="I533" s="106">
        <v>600</v>
      </c>
      <c r="J533" s="129" t="s">
        <v>167</v>
      </c>
    </row>
    <row r="534" spans="1:10" x14ac:dyDescent="0.2">
      <c r="A534" s="128">
        <v>41166</v>
      </c>
      <c r="B534" s="111">
        <v>0.31319444444444444</v>
      </c>
      <c r="C534" s="1" t="s">
        <v>87</v>
      </c>
      <c r="D534" s="1" t="s">
        <v>95</v>
      </c>
      <c r="E534" s="1"/>
      <c r="F534" s="106">
        <v>13.707000000000001</v>
      </c>
      <c r="G534" s="13">
        <v>32.64</v>
      </c>
      <c r="H534" s="13">
        <v>52.53</v>
      </c>
      <c r="I534" s="106">
        <v>524</v>
      </c>
      <c r="J534" s="129" t="s">
        <v>167</v>
      </c>
    </row>
    <row r="535" spans="1:10" x14ac:dyDescent="0.2">
      <c r="A535" s="128">
        <v>41166</v>
      </c>
      <c r="B535" s="13" t="s">
        <v>162</v>
      </c>
      <c r="C535" s="1" t="s">
        <v>62</v>
      </c>
      <c r="D535" s="1" t="s">
        <v>63</v>
      </c>
      <c r="E535" s="1"/>
      <c r="F535" s="106" t="s">
        <v>165</v>
      </c>
      <c r="G535" s="13" t="s">
        <v>165</v>
      </c>
      <c r="H535" s="13" t="s">
        <v>165</v>
      </c>
      <c r="I535" s="13" t="s">
        <v>165</v>
      </c>
      <c r="J535" s="129" t="s">
        <v>165</v>
      </c>
    </row>
    <row r="536" spans="1:10" x14ac:dyDescent="0.2">
      <c r="A536" s="128">
        <v>41166</v>
      </c>
      <c r="B536" s="111">
        <v>0.32708333333333334</v>
      </c>
      <c r="C536" s="1" t="s">
        <v>62</v>
      </c>
      <c r="D536" s="1" t="s">
        <v>63</v>
      </c>
      <c r="E536" s="1"/>
      <c r="F536" s="106">
        <v>7.3769999999999998</v>
      </c>
      <c r="G536" s="13">
        <v>60.65</v>
      </c>
      <c r="H536" s="13">
        <v>97.6</v>
      </c>
      <c r="I536" s="106">
        <v>420</v>
      </c>
      <c r="J536" s="129" t="s">
        <v>167</v>
      </c>
    </row>
    <row r="537" spans="1:10" x14ac:dyDescent="0.2">
      <c r="A537" s="134"/>
      <c r="B537" s="108"/>
      <c r="C537" s="108"/>
      <c r="D537" s="108"/>
      <c r="E537" s="108"/>
      <c r="F537" s="108"/>
      <c r="G537" s="108"/>
      <c r="H537" s="108"/>
      <c r="I537" s="108"/>
      <c r="J537" s="265"/>
    </row>
    <row r="538" spans="1:10" x14ac:dyDescent="0.2">
      <c r="A538" s="136" t="s">
        <v>634</v>
      </c>
      <c r="B538" s="116"/>
      <c r="C538" s="116"/>
      <c r="D538" s="116"/>
      <c r="E538" s="116"/>
      <c r="F538" s="116"/>
      <c r="G538" s="116"/>
      <c r="H538" s="116"/>
      <c r="I538" s="116"/>
      <c r="J538" s="266"/>
    </row>
    <row r="539" spans="1:10" x14ac:dyDescent="0.2">
      <c r="A539" s="128">
        <v>41166</v>
      </c>
      <c r="B539" s="111">
        <v>0.34861111111111115</v>
      </c>
      <c r="C539" s="1" t="s">
        <v>119</v>
      </c>
      <c r="D539" s="1" t="s">
        <v>117</v>
      </c>
      <c r="E539" s="1"/>
      <c r="F539" s="106">
        <v>10.069000000000001</v>
      </c>
      <c r="G539" s="13">
        <v>44.43</v>
      </c>
      <c r="H539" s="13">
        <v>71.510000000000005</v>
      </c>
      <c r="I539" s="106">
        <v>563</v>
      </c>
      <c r="J539" s="129" t="s">
        <v>167</v>
      </c>
    </row>
    <row r="540" spans="1:10" x14ac:dyDescent="0.2">
      <c r="A540" s="128">
        <v>41166</v>
      </c>
      <c r="B540" s="111">
        <v>0.35000000000000003</v>
      </c>
      <c r="C540" s="1" t="s">
        <v>14</v>
      </c>
      <c r="D540" s="1" t="s">
        <v>66</v>
      </c>
      <c r="E540" s="1"/>
      <c r="F540" s="106">
        <v>7.04</v>
      </c>
      <c r="G540" s="13">
        <v>63.55</v>
      </c>
      <c r="H540" s="13">
        <v>102.27</v>
      </c>
      <c r="I540" s="106">
        <v>629</v>
      </c>
      <c r="J540" s="129" t="s">
        <v>167</v>
      </c>
    </row>
    <row r="541" spans="1:10" x14ac:dyDescent="0.2">
      <c r="A541" s="128">
        <v>41166</v>
      </c>
      <c r="B541" s="111">
        <v>0.35069444444444442</v>
      </c>
      <c r="C541" s="1" t="s">
        <v>69</v>
      </c>
      <c r="D541" s="1" t="s">
        <v>70</v>
      </c>
      <c r="E541" s="1"/>
      <c r="F541" s="106">
        <v>7.1609999999999996</v>
      </c>
      <c r="G541" s="13">
        <v>62.48</v>
      </c>
      <c r="H541" s="13">
        <v>100.54</v>
      </c>
      <c r="I541" s="106">
        <v>453</v>
      </c>
      <c r="J541" s="129" t="s">
        <v>167</v>
      </c>
    </row>
    <row r="542" spans="1:10" x14ac:dyDescent="0.2">
      <c r="A542" s="128">
        <v>41166</v>
      </c>
      <c r="B542" s="111">
        <v>0.3527777777777778</v>
      </c>
      <c r="C542" s="1" t="s">
        <v>112</v>
      </c>
      <c r="D542" s="146" t="s">
        <v>98</v>
      </c>
      <c r="E542" s="146"/>
      <c r="F542" s="106">
        <v>9.0440000000000005</v>
      </c>
      <c r="G542" s="13">
        <v>49.47</v>
      </c>
      <c r="H542" s="13">
        <v>79.61</v>
      </c>
      <c r="I542" s="106">
        <v>552</v>
      </c>
      <c r="J542" s="129" t="s">
        <v>167</v>
      </c>
    </row>
    <row r="543" spans="1:10" x14ac:dyDescent="0.2">
      <c r="A543" s="128">
        <v>41166</v>
      </c>
      <c r="B543" s="111">
        <v>0.36805555555555558</v>
      </c>
      <c r="C543" s="1" t="s">
        <v>71</v>
      </c>
      <c r="D543" s="146" t="s">
        <v>72</v>
      </c>
      <c r="E543" s="146"/>
      <c r="F543" s="106">
        <v>7.5380000000000003</v>
      </c>
      <c r="G543" s="13">
        <v>59.35</v>
      </c>
      <c r="H543" s="13">
        <v>95.52</v>
      </c>
      <c r="I543" s="106">
        <v>374</v>
      </c>
      <c r="J543" s="129" t="s">
        <v>167</v>
      </c>
    </row>
    <row r="544" spans="1:10" x14ac:dyDescent="0.2">
      <c r="A544" s="128">
        <v>41166</v>
      </c>
      <c r="B544" s="111">
        <v>0.37152777777777773</v>
      </c>
      <c r="C544" s="1" t="s">
        <v>114</v>
      </c>
      <c r="D544" s="1" t="s">
        <v>120</v>
      </c>
      <c r="E544" s="1"/>
      <c r="F544" s="106">
        <v>7.9370000000000003</v>
      </c>
      <c r="G544" s="13">
        <v>56.37</v>
      </c>
      <c r="H544" s="13">
        <v>90.71</v>
      </c>
      <c r="I544" s="106">
        <v>451</v>
      </c>
      <c r="J544" s="129" t="s">
        <v>167</v>
      </c>
    </row>
    <row r="545" spans="1:10" x14ac:dyDescent="0.2">
      <c r="A545" s="128">
        <v>41166</v>
      </c>
      <c r="B545" s="105">
        <v>0.38680555555555557</v>
      </c>
      <c r="C545" s="1" t="s">
        <v>36</v>
      </c>
      <c r="D545" s="1" t="s">
        <v>66</v>
      </c>
      <c r="E545" s="1"/>
      <c r="F545" s="13">
        <v>6.9859999999999998</v>
      </c>
      <c r="G545" s="13">
        <v>64.040000000000006</v>
      </c>
      <c r="H545" s="13">
        <v>103.06</v>
      </c>
      <c r="I545" s="13">
        <v>358</v>
      </c>
      <c r="J545" s="129" t="s">
        <v>167</v>
      </c>
    </row>
    <row r="546" spans="1:10" x14ac:dyDescent="0.2">
      <c r="A546" s="128">
        <v>41166</v>
      </c>
      <c r="B546" s="105">
        <v>0.3888888888888889</v>
      </c>
      <c r="C546" s="1" t="s">
        <v>97</v>
      </c>
      <c r="D546" s="146" t="s">
        <v>98</v>
      </c>
      <c r="E546" s="146"/>
      <c r="F546" s="106">
        <v>11.153</v>
      </c>
      <c r="G546" s="13">
        <v>40.11</v>
      </c>
      <c r="H546" s="13">
        <v>64.56</v>
      </c>
      <c r="I546" s="106">
        <v>257</v>
      </c>
      <c r="J546" s="129" t="s">
        <v>17</v>
      </c>
    </row>
    <row r="547" spans="1:10" x14ac:dyDescent="0.2">
      <c r="A547" s="128">
        <v>41166</v>
      </c>
      <c r="B547" s="105">
        <v>0.3888888888888889</v>
      </c>
      <c r="C547" s="1" t="s">
        <v>81</v>
      </c>
      <c r="D547" s="1" t="s">
        <v>70</v>
      </c>
      <c r="E547" s="1"/>
      <c r="F547" s="106">
        <v>7.758</v>
      </c>
      <c r="G547" s="13">
        <v>57.67</v>
      </c>
      <c r="H547" s="13">
        <v>92.81</v>
      </c>
      <c r="I547" s="106">
        <v>249</v>
      </c>
      <c r="J547" s="129" t="s">
        <v>17</v>
      </c>
    </row>
    <row r="548" spans="1:10" x14ac:dyDescent="0.2">
      <c r="A548" s="128">
        <v>41166</v>
      </c>
      <c r="B548" s="105">
        <v>0.3888888888888889</v>
      </c>
      <c r="C548" s="1" t="s">
        <v>116</v>
      </c>
      <c r="D548" s="1" t="s">
        <v>117</v>
      </c>
      <c r="E548" s="1"/>
      <c r="F548" s="106">
        <v>10.032</v>
      </c>
      <c r="G548" s="13">
        <v>44.6</v>
      </c>
      <c r="H548" s="13">
        <v>71.77</v>
      </c>
      <c r="I548" s="106">
        <v>282</v>
      </c>
      <c r="J548" s="129" t="s">
        <v>17</v>
      </c>
    </row>
    <row r="549" spans="1:10" x14ac:dyDescent="0.2">
      <c r="A549" s="128"/>
      <c r="B549" s="13"/>
      <c r="C549" s="1"/>
      <c r="D549" s="1"/>
      <c r="E549" s="1"/>
      <c r="F549" s="13"/>
      <c r="G549" s="13"/>
      <c r="H549" s="13"/>
      <c r="I549" s="13"/>
      <c r="J549" s="129"/>
    </row>
    <row r="550" spans="1:10" x14ac:dyDescent="0.2">
      <c r="A550" s="134"/>
      <c r="B550" s="108"/>
      <c r="C550" s="108"/>
      <c r="D550" s="108"/>
      <c r="E550" s="108"/>
      <c r="F550" s="108"/>
      <c r="G550" s="108"/>
      <c r="H550" s="108"/>
      <c r="I550" s="108"/>
      <c r="J550" s="265"/>
    </row>
    <row r="551" spans="1:10" x14ac:dyDescent="0.2">
      <c r="A551" s="136" t="s">
        <v>647</v>
      </c>
      <c r="B551" s="116"/>
      <c r="C551" s="116"/>
      <c r="D551" s="116"/>
      <c r="E551" s="116"/>
      <c r="F551" s="116"/>
      <c r="G551" s="116"/>
      <c r="H551" s="116"/>
      <c r="I551" s="116"/>
      <c r="J551" s="266"/>
    </row>
    <row r="552" spans="1:10" x14ac:dyDescent="0.2">
      <c r="A552" s="166">
        <v>41166</v>
      </c>
      <c r="B552" s="1"/>
      <c r="C552" s="1" t="s">
        <v>71</v>
      </c>
      <c r="D552" s="1" t="s">
        <v>72</v>
      </c>
      <c r="E552" s="1"/>
      <c r="F552" s="13" t="s">
        <v>172</v>
      </c>
      <c r="G552" s="13" t="s">
        <v>165</v>
      </c>
      <c r="H552" s="13" t="s">
        <v>165</v>
      </c>
      <c r="I552" s="1" t="s">
        <v>165</v>
      </c>
      <c r="J552" s="129" t="s">
        <v>165</v>
      </c>
    </row>
    <row r="553" spans="1:10" x14ac:dyDescent="0.2">
      <c r="A553" s="166">
        <v>41166</v>
      </c>
      <c r="B553" s="1"/>
      <c r="C553" s="1" t="s">
        <v>36</v>
      </c>
      <c r="D553" s="1" t="s">
        <v>66</v>
      </c>
      <c r="E553" s="1"/>
      <c r="F553" s="13">
        <v>9.2639999999999993</v>
      </c>
      <c r="G553" s="13">
        <v>48.29</v>
      </c>
      <c r="H553" s="13">
        <v>77.72</v>
      </c>
      <c r="I553" s="140">
        <v>732</v>
      </c>
      <c r="J553" s="129" t="s">
        <v>167</v>
      </c>
    </row>
    <row r="554" spans="1:10" x14ac:dyDescent="0.2">
      <c r="A554" s="166">
        <v>41166</v>
      </c>
      <c r="B554" s="139">
        <v>0.7631944444444444</v>
      </c>
      <c r="C554" s="1" t="s">
        <v>109</v>
      </c>
      <c r="D554" s="1" t="s">
        <v>110</v>
      </c>
      <c r="E554" s="1"/>
      <c r="F554" s="13">
        <v>6.3159999999999998</v>
      </c>
      <c r="G554" s="13">
        <v>70.83</v>
      </c>
      <c r="H554" s="13">
        <v>114</v>
      </c>
      <c r="I554" s="140">
        <v>310</v>
      </c>
      <c r="J554" s="129" t="s">
        <v>17</v>
      </c>
    </row>
    <row r="555" spans="1:10" x14ac:dyDescent="0.2">
      <c r="A555" s="166">
        <v>41166</v>
      </c>
      <c r="B555" s="139">
        <v>0.76388888888888884</v>
      </c>
      <c r="C555" s="1" t="s">
        <v>90</v>
      </c>
      <c r="D555" s="1" t="s">
        <v>91</v>
      </c>
      <c r="E555" s="1"/>
      <c r="F555" s="13">
        <v>9.4239999999999995</v>
      </c>
      <c r="G555" s="13">
        <v>47.47</v>
      </c>
      <c r="H555" s="13">
        <v>76.400000000000006</v>
      </c>
      <c r="I555" s="140">
        <v>236</v>
      </c>
      <c r="J555" s="129" t="s">
        <v>17</v>
      </c>
    </row>
    <row r="556" spans="1:10" x14ac:dyDescent="0.2">
      <c r="A556" s="166">
        <v>41166</v>
      </c>
      <c r="B556" s="1"/>
      <c r="C556" s="1" t="s">
        <v>80</v>
      </c>
      <c r="D556" s="1" t="s">
        <v>70</v>
      </c>
      <c r="E556" s="1"/>
      <c r="F556" s="13">
        <v>6.5709999999999997</v>
      </c>
      <c r="G556" s="13">
        <v>68.09</v>
      </c>
      <c r="H556" s="13">
        <v>109.57</v>
      </c>
      <c r="I556" s="140">
        <v>234</v>
      </c>
      <c r="J556" s="129" t="s">
        <v>17</v>
      </c>
    </row>
    <row r="557" spans="1:10" x14ac:dyDescent="0.2">
      <c r="A557" s="166">
        <v>41166</v>
      </c>
      <c r="B557" s="1"/>
      <c r="C557" s="1" t="s">
        <v>27</v>
      </c>
      <c r="D557" s="1" t="s">
        <v>108</v>
      </c>
      <c r="E557" s="1"/>
      <c r="F557" s="13">
        <v>6.367</v>
      </c>
      <c r="G557" s="13">
        <v>70.27</v>
      </c>
      <c r="H557" s="13">
        <v>113.08</v>
      </c>
      <c r="I557" s="140">
        <v>295</v>
      </c>
      <c r="J557" s="129" t="s">
        <v>17</v>
      </c>
    </row>
    <row r="558" spans="1:10" x14ac:dyDescent="0.2">
      <c r="A558" s="166">
        <v>41166</v>
      </c>
      <c r="B558" s="1"/>
      <c r="C558" s="1" t="s">
        <v>30</v>
      </c>
      <c r="D558" s="1" t="s">
        <v>25</v>
      </c>
      <c r="E558" s="1"/>
      <c r="F558" s="13">
        <v>6.2320000000000002</v>
      </c>
      <c r="G558" s="165">
        <v>71.790000000000006</v>
      </c>
      <c r="H558" s="165">
        <v>115.53</v>
      </c>
      <c r="I558" s="140">
        <v>241</v>
      </c>
      <c r="J558" s="129" t="s">
        <v>17</v>
      </c>
    </row>
    <row r="559" spans="1:10" x14ac:dyDescent="0.2">
      <c r="A559" s="166">
        <v>41166</v>
      </c>
      <c r="B559" s="1"/>
      <c r="C559" s="1" t="s">
        <v>34</v>
      </c>
      <c r="D559" s="1" t="s">
        <v>59</v>
      </c>
      <c r="E559" s="1"/>
      <c r="F559" s="13" t="s">
        <v>232</v>
      </c>
      <c r="G559" s="13" t="s">
        <v>165</v>
      </c>
      <c r="H559" s="13" t="s">
        <v>165</v>
      </c>
      <c r="I559" s="140">
        <v>197</v>
      </c>
      <c r="J559" s="129" t="s">
        <v>17</v>
      </c>
    </row>
    <row r="560" spans="1:10" x14ac:dyDescent="0.2">
      <c r="A560" s="166">
        <v>41166</v>
      </c>
      <c r="B560" s="1"/>
      <c r="C560" s="1" t="s">
        <v>39</v>
      </c>
      <c r="D560" s="1" t="s">
        <v>49</v>
      </c>
      <c r="E560" s="1"/>
      <c r="F560" s="13">
        <v>6.1050000000000004</v>
      </c>
      <c r="G560" s="13">
        <v>73.28</v>
      </c>
      <c r="H560" s="13">
        <v>117.94</v>
      </c>
      <c r="I560" s="140">
        <v>216</v>
      </c>
      <c r="J560" s="129" t="s">
        <v>17</v>
      </c>
    </row>
    <row r="561" spans="1:10" x14ac:dyDescent="0.2">
      <c r="A561" s="166">
        <v>41166</v>
      </c>
      <c r="B561" s="1"/>
      <c r="C561" s="1" t="s">
        <v>73</v>
      </c>
      <c r="D561" s="1" t="s">
        <v>104</v>
      </c>
      <c r="E561" s="1"/>
      <c r="F561" s="13">
        <v>5.6929999999999996</v>
      </c>
      <c r="G561" s="13">
        <v>78.59</v>
      </c>
      <c r="H561" s="13">
        <v>126.47</v>
      </c>
      <c r="I561" s="140">
        <v>214</v>
      </c>
      <c r="J561" s="129" t="s">
        <v>17</v>
      </c>
    </row>
    <row r="562" spans="1:10" x14ac:dyDescent="0.2">
      <c r="A562" s="166">
        <v>41166</v>
      </c>
      <c r="B562" s="1"/>
      <c r="C562" s="1" t="s">
        <v>122</v>
      </c>
      <c r="D562" s="1" t="s">
        <v>77</v>
      </c>
      <c r="E562" s="1"/>
      <c r="F562" s="13">
        <v>6.1219999999999999</v>
      </c>
      <c r="G562" s="164">
        <v>73.08</v>
      </c>
      <c r="H562" s="164">
        <v>117.61</v>
      </c>
      <c r="I562" s="140">
        <v>233</v>
      </c>
      <c r="J562" s="129" t="s">
        <v>17</v>
      </c>
    </row>
    <row r="563" spans="1:10" x14ac:dyDescent="0.2">
      <c r="A563" s="166">
        <v>41166</v>
      </c>
      <c r="B563" s="1"/>
      <c r="C563" s="1" t="s">
        <v>78</v>
      </c>
      <c r="D563" s="1" t="s">
        <v>102</v>
      </c>
      <c r="E563" s="1"/>
      <c r="F563" s="13">
        <v>6.3639999999999999</v>
      </c>
      <c r="G563" s="13">
        <v>70.3</v>
      </c>
      <c r="H563" s="13">
        <v>113.14</v>
      </c>
      <c r="I563" s="140">
        <v>262</v>
      </c>
      <c r="J563" s="129" t="s">
        <v>17</v>
      </c>
    </row>
    <row r="564" spans="1:10" x14ac:dyDescent="0.2">
      <c r="A564" s="166">
        <v>41166</v>
      </c>
      <c r="B564" s="1"/>
      <c r="C564" s="1" t="s">
        <v>62</v>
      </c>
      <c r="D564" s="1" t="s">
        <v>63</v>
      </c>
      <c r="E564" s="1"/>
      <c r="F564" s="167">
        <v>5.8739999999999997</v>
      </c>
      <c r="G564" s="13">
        <v>76.16</v>
      </c>
      <c r="H564" s="13">
        <v>122.57</v>
      </c>
      <c r="I564" s="167">
        <v>389</v>
      </c>
      <c r="J564" s="129" t="s">
        <v>167</v>
      </c>
    </row>
    <row r="565" spans="1:10" x14ac:dyDescent="0.2">
      <c r="A565" s="128"/>
      <c r="B565" s="1"/>
      <c r="C565" s="1"/>
      <c r="D565" s="1"/>
      <c r="E565" s="1"/>
      <c r="F565" s="167"/>
      <c r="G565" s="13"/>
      <c r="H565" s="13"/>
      <c r="I565" s="167"/>
      <c r="J565" s="129"/>
    </row>
    <row r="566" spans="1:10" x14ac:dyDescent="0.2">
      <c r="A566" s="152" t="s">
        <v>230</v>
      </c>
      <c r="B566" s="153"/>
      <c r="C566" s="153"/>
      <c r="D566" s="153"/>
      <c r="E566" s="153"/>
      <c r="F566" s="153"/>
      <c r="G566" s="153"/>
      <c r="H566" s="153"/>
      <c r="I566" s="153"/>
      <c r="J566" s="259"/>
    </row>
    <row r="567" spans="1:10" x14ac:dyDescent="0.2">
      <c r="A567" s="161"/>
      <c r="B567" s="162"/>
      <c r="C567" s="162"/>
      <c r="D567" s="162"/>
      <c r="E567" s="162"/>
      <c r="F567" s="162"/>
      <c r="G567" s="162"/>
      <c r="H567" s="162"/>
      <c r="I567" s="162"/>
      <c r="J567" s="263"/>
    </row>
    <row r="568" spans="1:10" x14ac:dyDescent="0.2">
      <c r="A568" s="136" t="s">
        <v>635</v>
      </c>
      <c r="B568" s="116"/>
      <c r="C568" s="116"/>
      <c r="D568" s="116"/>
      <c r="E568" s="116"/>
      <c r="F568" s="116"/>
      <c r="G568" s="116"/>
      <c r="H568" s="116"/>
      <c r="I568" s="116"/>
      <c r="J568" s="266"/>
    </row>
    <row r="569" spans="1:10" x14ac:dyDescent="0.2">
      <c r="A569" s="128">
        <v>41167</v>
      </c>
      <c r="B569" s="105">
        <v>0.33888888888888885</v>
      </c>
      <c r="C569" s="1" t="s">
        <v>228</v>
      </c>
      <c r="D569" s="1" t="s">
        <v>91</v>
      </c>
      <c r="E569" s="1"/>
      <c r="F569" s="13">
        <v>6.6379999999999999</v>
      </c>
      <c r="G569" s="13">
        <v>67.400000000000006</v>
      </c>
      <c r="H569" s="13">
        <v>108.47</v>
      </c>
      <c r="I569" s="13">
        <v>410</v>
      </c>
      <c r="J569" s="129" t="s">
        <v>167</v>
      </c>
    </row>
    <row r="570" spans="1:10" x14ac:dyDescent="0.2">
      <c r="A570" s="128">
        <v>41167</v>
      </c>
      <c r="B570" s="105">
        <v>0.34166666666666662</v>
      </c>
      <c r="C570" s="1" t="s">
        <v>14</v>
      </c>
      <c r="D570" s="1" t="s">
        <v>66</v>
      </c>
      <c r="E570" s="1"/>
      <c r="F570" s="13">
        <v>6.407</v>
      </c>
      <c r="G570" s="13">
        <v>69.83</v>
      </c>
      <c r="H570" s="13">
        <v>112.38</v>
      </c>
      <c r="I570" s="13">
        <v>558</v>
      </c>
      <c r="J570" s="129" t="s">
        <v>167</v>
      </c>
    </row>
    <row r="571" spans="1:10" x14ac:dyDescent="0.2">
      <c r="A571" s="128">
        <v>41167</v>
      </c>
      <c r="B571" s="105">
        <v>0.34375</v>
      </c>
      <c r="C571" s="1" t="s">
        <v>106</v>
      </c>
      <c r="D571" s="1" t="s">
        <v>70</v>
      </c>
      <c r="E571" s="1"/>
      <c r="F571" s="13">
        <v>7.5590000000000002</v>
      </c>
      <c r="G571" s="13">
        <v>59.19</v>
      </c>
      <c r="H571" s="13">
        <v>95.25</v>
      </c>
      <c r="I571" s="13">
        <v>603</v>
      </c>
      <c r="J571" s="129" t="s">
        <v>167</v>
      </c>
    </row>
    <row r="572" spans="1:10" x14ac:dyDescent="0.2">
      <c r="A572" s="128">
        <v>41167</v>
      </c>
      <c r="B572" s="105">
        <v>0.3444444444444445</v>
      </c>
      <c r="C572" s="1" t="s">
        <v>119</v>
      </c>
      <c r="D572" s="1" t="s">
        <v>117</v>
      </c>
      <c r="E572" s="1"/>
      <c r="F572" s="13">
        <v>8.3030000000000008</v>
      </c>
      <c r="G572" s="13">
        <v>53.88</v>
      </c>
      <c r="H572" s="13">
        <v>86.72</v>
      </c>
      <c r="I572" s="13">
        <v>545</v>
      </c>
      <c r="J572" s="129" t="s">
        <v>167</v>
      </c>
    </row>
    <row r="573" spans="1:10" x14ac:dyDescent="0.2">
      <c r="A573" s="128">
        <v>41167</v>
      </c>
      <c r="B573" s="105">
        <v>0.3666666666666667</v>
      </c>
      <c r="C573" s="1" t="s">
        <v>68</v>
      </c>
      <c r="D573" s="1" t="s">
        <v>59</v>
      </c>
      <c r="E573" s="1"/>
      <c r="F573" s="13">
        <v>7.0220000000000002</v>
      </c>
      <c r="G573" s="13">
        <v>63.71</v>
      </c>
      <c r="H573" s="13">
        <v>102.54</v>
      </c>
      <c r="I573" s="13">
        <v>830</v>
      </c>
      <c r="J573" s="129" t="s">
        <v>167</v>
      </c>
    </row>
    <row r="574" spans="1:10" x14ac:dyDescent="0.2">
      <c r="A574" s="128">
        <v>41167</v>
      </c>
      <c r="B574" s="105">
        <v>0.38819444444444445</v>
      </c>
      <c r="C574" s="1" t="s">
        <v>36</v>
      </c>
      <c r="D574" s="1" t="s">
        <v>66</v>
      </c>
      <c r="E574" s="1"/>
      <c r="F574" s="13">
        <v>7.3360000000000003</v>
      </c>
      <c r="G574" s="13">
        <v>60.99</v>
      </c>
      <c r="H574" s="13">
        <v>98.15</v>
      </c>
      <c r="I574" s="13">
        <v>699</v>
      </c>
      <c r="J574" s="129" t="s">
        <v>167</v>
      </c>
    </row>
    <row r="575" spans="1:10" x14ac:dyDescent="0.2">
      <c r="A575" s="128">
        <v>41167</v>
      </c>
      <c r="B575" s="105">
        <v>0.39027777777777778</v>
      </c>
      <c r="C575" s="1" t="s">
        <v>81</v>
      </c>
      <c r="D575" s="1" t="s">
        <v>70</v>
      </c>
      <c r="E575" s="1"/>
      <c r="F575" s="13">
        <v>7.2380000000000004</v>
      </c>
      <c r="G575" s="13">
        <v>61.81</v>
      </c>
      <c r="H575" s="13">
        <v>99.48</v>
      </c>
      <c r="I575" s="13">
        <v>593</v>
      </c>
      <c r="J575" s="129" t="s">
        <v>167</v>
      </c>
    </row>
    <row r="576" spans="1:10" x14ac:dyDescent="0.2">
      <c r="A576" s="128">
        <v>41167</v>
      </c>
      <c r="B576" s="13" t="s">
        <v>233</v>
      </c>
      <c r="C576" s="1" t="s">
        <v>62</v>
      </c>
      <c r="D576" s="1" t="s">
        <v>63</v>
      </c>
      <c r="E576" s="1"/>
      <c r="F576" s="13" t="s">
        <v>162</v>
      </c>
      <c r="G576" s="13" t="s">
        <v>165</v>
      </c>
      <c r="H576" s="13" t="s">
        <v>165</v>
      </c>
      <c r="I576" s="13" t="s">
        <v>165</v>
      </c>
      <c r="J576" s="129" t="s">
        <v>165</v>
      </c>
    </row>
    <row r="577" spans="1:10" x14ac:dyDescent="0.2">
      <c r="A577" s="128">
        <v>41167</v>
      </c>
      <c r="B577" s="105">
        <v>0.39444444444444443</v>
      </c>
      <c r="C577" s="1" t="s">
        <v>116</v>
      </c>
      <c r="D577" s="1" t="s">
        <v>117</v>
      </c>
      <c r="E577" s="1"/>
      <c r="F577" s="13">
        <v>9.7080000000000002</v>
      </c>
      <c r="G577" s="13">
        <v>46.08</v>
      </c>
      <c r="H577" s="13">
        <v>74.17</v>
      </c>
      <c r="I577" s="13">
        <v>648</v>
      </c>
      <c r="J577" s="129" t="s">
        <v>167</v>
      </c>
    </row>
    <row r="578" spans="1:10" x14ac:dyDescent="0.2">
      <c r="A578" s="152" t="s">
        <v>234</v>
      </c>
      <c r="B578" s="153"/>
      <c r="C578" s="153"/>
      <c r="D578" s="153"/>
      <c r="E578" s="153"/>
      <c r="F578" s="153"/>
      <c r="G578" s="153"/>
      <c r="H578" s="153"/>
      <c r="I578" s="153"/>
      <c r="J578" s="259"/>
    </row>
    <row r="579" spans="1:10" x14ac:dyDescent="0.2">
      <c r="A579" s="161"/>
      <c r="B579" s="162"/>
      <c r="C579" s="162"/>
      <c r="D579" s="162"/>
      <c r="E579" s="162"/>
      <c r="F579" s="162"/>
      <c r="G579" s="162"/>
      <c r="H579" s="162"/>
      <c r="I579" s="162"/>
      <c r="J579" s="263"/>
    </row>
    <row r="580" spans="1:10" x14ac:dyDescent="0.2">
      <c r="A580" s="136" t="s">
        <v>235</v>
      </c>
      <c r="B580" s="116"/>
      <c r="C580" s="116"/>
      <c r="D580" s="116"/>
      <c r="E580" s="116"/>
      <c r="F580" s="116"/>
      <c r="G580" s="116"/>
      <c r="H580" s="116"/>
      <c r="I580" s="116"/>
      <c r="J580" s="266"/>
    </row>
    <row r="581" spans="1:10" x14ac:dyDescent="0.2">
      <c r="A581" s="166">
        <v>41167</v>
      </c>
      <c r="B581" s="105">
        <v>0.23750000000000002</v>
      </c>
      <c r="C581" s="1" t="s">
        <v>14</v>
      </c>
      <c r="D581" s="1" t="s">
        <v>66</v>
      </c>
      <c r="E581" s="1"/>
      <c r="F581" s="13">
        <v>9.7200000000000006</v>
      </c>
      <c r="G581" s="13">
        <v>46.03</v>
      </c>
      <c r="H581" s="13">
        <v>74.069999999999993</v>
      </c>
      <c r="I581" s="13">
        <v>1093</v>
      </c>
      <c r="J581" s="129" t="s">
        <v>167</v>
      </c>
    </row>
    <row r="582" spans="1:10" x14ac:dyDescent="0.2">
      <c r="A582" s="166">
        <v>41167</v>
      </c>
      <c r="B582" s="105">
        <v>0.2388888888888889</v>
      </c>
      <c r="C582" s="1" t="s">
        <v>236</v>
      </c>
      <c r="D582" s="1" t="s">
        <v>70</v>
      </c>
      <c r="E582" s="1"/>
      <c r="F582" s="13">
        <v>6.87</v>
      </c>
      <c r="G582" s="13">
        <v>65.12</v>
      </c>
      <c r="H582" s="13">
        <v>104.8</v>
      </c>
      <c r="I582" s="13">
        <v>842</v>
      </c>
      <c r="J582" s="129" t="s">
        <v>167</v>
      </c>
    </row>
    <row r="583" spans="1:10" x14ac:dyDescent="0.2">
      <c r="A583" s="166">
        <v>41167</v>
      </c>
      <c r="B583" s="105">
        <v>0.24027777777777778</v>
      </c>
      <c r="C583" s="1" t="s">
        <v>237</v>
      </c>
      <c r="D583" s="1" t="s">
        <v>72</v>
      </c>
      <c r="E583" s="1"/>
      <c r="F583" s="13">
        <v>10.081</v>
      </c>
      <c r="G583" s="13">
        <v>44.38</v>
      </c>
      <c r="H583" s="13">
        <v>71.42</v>
      </c>
      <c r="I583" s="13">
        <v>866</v>
      </c>
      <c r="J583" s="129" t="s">
        <v>167</v>
      </c>
    </row>
    <row r="584" spans="1:10" x14ac:dyDescent="0.2">
      <c r="A584" s="166">
        <v>41167</v>
      </c>
      <c r="B584" s="105">
        <v>0.26458333333333334</v>
      </c>
      <c r="C584" s="1" t="s">
        <v>30</v>
      </c>
      <c r="D584" s="1" t="s">
        <v>238</v>
      </c>
      <c r="E584" s="1"/>
      <c r="F584" s="13">
        <v>6.5890000000000004</v>
      </c>
      <c r="G584" s="13">
        <v>67.900000000000006</v>
      </c>
      <c r="H584" s="13">
        <v>109.27</v>
      </c>
      <c r="I584" s="13">
        <v>396</v>
      </c>
      <c r="J584" s="129" t="s">
        <v>167</v>
      </c>
    </row>
    <row r="585" spans="1:10" x14ac:dyDescent="0.2">
      <c r="A585" s="166">
        <v>41167</v>
      </c>
      <c r="B585" s="105">
        <v>0.26527777777777778</v>
      </c>
      <c r="C585" s="1" t="s">
        <v>103</v>
      </c>
      <c r="D585" s="1" t="s">
        <v>239</v>
      </c>
      <c r="E585" s="1"/>
      <c r="F585" s="13">
        <v>6.43</v>
      </c>
      <c r="G585" s="13">
        <v>69.58</v>
      </c>
      <c r="H585" s="13">
        <v>111.98</v>
      </c>
      <c r="I585" s="13">
        <v>363</v>
      </c>
      <c r="J585" s="129" t="s">
        <v>167</v>
      </c>
    </row>
    <row r="586" spans="1:10" x14ac:dyDescent="0.2">
      <c r="A586" s="166">
        <v>41167</v>
      </c>
      <c r="B586" s="105">
        <v>0.2673611111111111</v>
      </c>
      <c r="C586" s="1" t="s">
        <v>240</v>
      </c>
      <c r="D586" s="1" t="s">
        <v>241</v>
      </c>
      <c r="E586" s="1"/>
      <c r="F586" s="13">
        <v>11.209</v>
      </c>
      <c r="G586" s="13">
        <v>39.909999999999997</v>
      </c>
      <c r="H586" s="13">
        <v>64.23</v>
      </c>
      <c r="I586" s="13">
        <v>352</v>
      </c>
      <c r="J586" s="129" t="s">
        <v>167</v>
      </c>
    </row>
    <row r="587" spans="1:10" x14ac:dyDescent="0.2">
      <c r="A587" s="166">
        <v>41167</v>
      </c>
      <c r="B587" s="105">
        <v>0.26944444444444443</v>
      </c>
      <c r="C587" s="1" t="s">
        <v>27</v>
      </c>
      <c r="D587" s="1" t="s">
        <v>108</v>
      </c>
      <c r="E587" s="1"/>
      <c r="F587" s="13">
        <v>6.694</v>
      </c>
      <c r="G587" s="13">
        <v>66.83</v>
      </c>
      <c r="H587" s="13">
        <v>107.56</v>
      </c>
      <c r="I587" s="13">
        <v>375</v>
      </c>
      <c r="J587" s="129" t="s">
        <v>167</v>
      </c>
    </row>
    <row r="588" spans="1:10" x14ac:dyDescent="0.2">
      <c r="A588" s="166">
        <v>41167</v>
      </c>
      <c r="B588" s="105">
        <v>0.28611111111111115</v>
      </c>
      <c r="C588" s="1" t="s">
        <v>123</v>
      </c>
      <c r="D588" s="1" t="s">
        <v>124</v>
      </c>
      <c r="E588" s="1"/>
      <c r="F588" s="13">
        <v>5.6459999999999999</v>
      </c>
      <c r="G588" s="13">
        <v>79.239999999999995</v>
      </c>
      <c r="H588" s="13">
        <v>127.52</v>
      </c>
      <c r="I588" s="13">
        <v>298</v>
      </c>
      <c r="J588" s="129" t="s">
        <v>17</v>
      </c>
    </row>
    <row r="589" spans="1:10" x14ac:dyDescent="0.2">
      <c r="A589" s="166">
        <v>41167</v>
      </c>
      <c r="B589" s="105">
        <v>0.28680555555555554</v>
      </c>
      <c r="C589" s="1" t="s">
        <v>39</v>
      </c>
      <c r="D589" s="1" t="s">
        <v>49</v>
      </c>
      <c r="E589" s="1"/>
      <c r="F589" s="13">
        <v>6.2350000000000003</v>
      </c>
      <c r="G589" s="13">
        <v>71.75</v>
      </c>
      <c r="H589" s="13">
        <v>115.48</v>
      </c>
      <c r="I589" s="13">
        <v>309</v>
      </c>
      <c r="J589" s="129" t="s">
        <v>17</v>
      </c>
    </row>
    <row r="590" spans="1:10" x14ac:dyDescent="0.2">
      <c r="A590" s="166">
        <v>41167</v>
      </c>
      <c r="B590" s="105">
        <v>0.28958333333333336</v>
      </c>
      <c r="C590" s="1" t="s">
        <v>62</v>
      </c>
      <c r="D590" s="1" t="s">
        <v>63</v>
      </c>
      <c r="E590" s="1"/>
      <c r="F590" s="13">
        <v>6.1470000000000002</v>
      </c>
      <c r="G590" s="13">
        <v>72.78</v>
      </c>
      <c r="H590" s="13">
        <v>117.13</v>
      </c>
      <c r="I590" s="13">
        <v>494</v>
      </c>
      <c r="J590" s="129" t="s">
        <v>167</v>
      </c>
    </row>
    <row r="591" spans="1:10" ht="13.5" thickBot="1" x14ac:dyDescent="0.25">
      <c r="A591" s="168">
        <v>41167</v>
      </c>
      <c r="B591" s="169">
        <v>0.28750000000000003</v>
      </c>
      <c r="C591" s="6" t="s">
        <v>125</v>
      </c>
      <c r="D591" s="6" t="s">
        <v>59</v>
      </c>
      <c r="E591" s="6"/>
      <c r="F591" s="170">
        <v>5.9039999999999999</v>
      </c>
      <c r="G591" s="170">
        <v>75.78</v>
      </c>
      <c r="H591" s="170">
        <v>121.95</v>
      </c>
      <c r="I591" s="170">
        <v>248</v>
      </c>
      <c r="J591" s="171" t="s">
        <v>17</v>
      </c>
    </row>
    <row r="593" spans="1:10" x14ac:dyDescent="0.2">
      <c r="A593" s="128">
        <v>40798</v>
      </c>
      <c r="B593" s="13"/>
      <c r="C593" s="1" t="s">
        <v>126</v>
      </c>
      <c r="D593" s="1" t="s">
        <v>93</v>
      </c>
      <c r="E593" s="1"/>
      <c r="F593" s="13">
        <v>11.064</v>
      </c>
      <c r="G593" s="13">
        <v>40.44</v>
      </c>
      <c r="H593" s="13">
        <v>65</v>
      </c>
      <c r="I593" s="13">
        <v>294</v>
      </c>
      <c r="J593" s="129" t="s">
        <v>127</v>
      </c>
    </row>
    <row r="594" spans="1:10" x14ac:dyDescent="0.2">
      <c r="A594" s="128">
        <v>40798</v>
      </c>
      <c r="B594" s="13"/>
      <c r="C594" s="1" t="s">
        <v>128</v>
      </c>
      <c r="D594" s="1" t="s">
        <v>93</v>
      </c>
      <c r="E594" s="1"/>
      <c r="F594" s="13">
        <v>10.077</v>
      </c>
      <c r="G594" s="13">
        <v>44.4</v>
      </c>
      <c r="H594" s="13">
        <v>71.45</v>
      </c>
      <c r="I594" s="13">
        <v>291</v>
      </c>
      <c r="J594" s="129" t="s">
        <v>127</v>
      </c>
    </row>
    <row r="595" spans="1:10" x14ac:dyDescent="0.2">
      <c r="A595" s="128">
        <v>40798</v>
      </c>
      <c r="B595" s="13"/>
      <c r="C595" s="1" t="s">
        <v>243</v>
      </c>
      <c r="D595" s="1" t="s">
        <v>129</v>
      </c>
      <c r="E595" s="1"/>
      <c r="F595" s="13" t="s">
        <v>244</v>
      </c>
      <c r="G595" s="13">
        <v>46.32</v>
      </c>
      <c r="H595" s="13">
        <v>74.55</v>
      </c>
      <c r="I595" s="13">
        <v>665</v>
      </c>
      <c r="J595" s="129" t="s">
        <v>245</v>
      </c>
    </row>
    <row r="596" spans="1:10" x14ac:dyDescent="0.2">
      <c r="A596" s="128">
        <v>40798</v>
      </c>
      <c r="B596" s="13"/>
      <c r="C596" s="1" t="s">
        <v>246</v>
      </c>
      <c r="D596" s="1" t="s">
        <v>93</v>
      </c>
      <c r="E596" s="1"/>
      <c r="F596" s="13">
        <v>8.9320000000000004</v>
      </c>
      <c r="G596" s="13">
        <v>50.09</v>
      </c>
      <c r="H596" s="13">
        <v>80.61</v>
      </c>
      <c r="I596" s="13">
        <v>399</v>
      </c>
      <c r="J596" s="129" t="s">
        <v>245</v>
      </c>
    </row>
    <row r="597" spans="1:10" x14ac:dyDescent="0.2">
      <c r="A597" s="128">
        <v>40798</v>
      </c>
      <c r="B597" s="13"/>
      <c r="C597" s="1" t="s">
        <v>130</v>
      </c>
      <c r="D597" s="1" t="s">
        <v>672</v>
      </c>
      <c r="E597" s="1"/>
      <c r="F597" s="13">
        <v>8.8190000000000008</v>
      </c>
      <c r="G597" s="13">
        <v>50.73</v>
      </c>
      <c r="H597" s="13">
        <v>81.64</v>
      </c>
      <c r="I597" s="13">
        <v>432</v>
      </c>
      <c r="J597" s="129" t="s">
        <v>245</v>
      </c>
    </row>
    <row r="598" spans="1:10" x14ac:dyDescent="0.2">
      <c r="A598" s="128">
        <v>40798</v>
      </c>
      <c r="B598" s="13"/>
      <c r="C598" s="1" t="s">
        <v>247</v>
      </c>
      <c r="D598" s="1" t="s">
        <v>70</v>
      </c>
      <c r="E598" s="1"/>
      <c r="F598" s="13">
        <v>8.6430000000000007</v>
      </c>
      <c r="G598" s="13">
        <v>51.76</v>
      </c>
      <c r="H598" s="13">
        <v>83.3</v>
      </c>
      <c r="I598" s="13">
        <v>429</v>
      </c>
      <c r="J598" s="129" t="s">
        <v>245</v>
      </c>
    </row>
    <row r="599" spans="1:10" x14ac:dyDescent="0.2">
      <c r="A599" s="128">
        <v>40798</v>
      </c>
      <c r="B599" s="13"/>
      <c r="C599" s="1" t="s">
        <v>131</v>
      </c>
      <c r="D599" s="1" t="s">
        <v>70</v>
      </c>
      <c r="E599" s="1"/>
      <c r="F599" s="13">
        <v>8.5470000000000006</v>
      </c>
      <c r="G599" s="13">
        <v>52.34</v>
      </c>
      <c r="H599" s="13">
        <v>84.24</v>
      </c>
      <c r="I599" s="13">
        <v>429</v>
      </c>
      <c r="J599" s="129" t="s">
        <v>245</v>
      </c>
    </row>
    <row r="600" spans="1:10" x14ac:dyDescent="0.2">
      <c r="A600" s="128">
        <v>40798</v>
      </c>
      <c r="B600" s="13"/>
      <c r="C600" s="1" t="s">
        <v>248</v>
      </c>
      <c r="D600" s="1" t="s">
        <v>84</v>
      </c>
      <c r="E600" s="1"/>
      <c r="F600" s="13">
        <v>7.4779999999999998</v>
      </c>
      <c r="G600" s="13">
        <v>59.83</v>
      </c>
      <c r="H600" s="13">
        <v>96.28</v>
      </c>
      <c r="I600" s="13">
        <v>352</v>
      </c>
      <c r="J600" s="129" t="s">
        <v>245</v>
      </c>
    </row>
    <row r="601" spans="1:10" x14ac:dyDescent="0.2">
      <c r="A601" s="128">
        <v>40798</v>
      </c>
      <c r="B601" s="13"/>
      <c r="C601" s="1" t="s">
        <v>249</v>
      </c>
      <c r="D601" s="1" t="s">
        <v>70</v>
      </c>
      <c r="E601" s="1"/>
      <c r="F601" s="13">
        <v>7.4740000000000002</v>
      </c>
      <c r="G601" s="13">
        <v>59.86</v>
      </c>
      <c r="H601" s="13">
        <v>96.33</v>
      </c>
      <c r="I601" s="13">
        <v>566</v>
      </c>
      <c r="J601" s="129" t="s">
        <v>245</v>
      </c>
    </row>
    <row r="602" spans="1:10" x14ac:dyDescent="0.2">
      <c r="A602" s="128">
        <v>40798</v>
      </c>
      <c r="B602" s="13"/>
      <c r="C602" s="1" t="s">
        <v>250</v>
      </c>
      <c r="D602" s="1" t="s">
        <v>132</v>
      </c>
      <c r="E602" s="1"/>
      <c r="F602" s="13">
        <v>7.3339999999999996</v>
      </c>
      <c r="G602" s="13">
        <v>61</v>
      </c>
      <c r="H602" s="13">
        <v>98.17</v>
      </c>
      <c r="I602" s="13">
        <v>433</v>
      </c>
      <c r="J602" s="129" t="s">
        <v>245</v>
      </c>
    </row>
    <row r="603" spans="1:10" x14ac:dyDescent="0.2">
      <c r="A603" s="128">
        <v>40798</v>
      </c>
      <c r="B603" s="13"/>
      <c r="C603" s="1" t="s">
        <v>251</v>
      </c>
      <c r="D603" s="1" t="s">
        <v>70</v>
      </c>
      <c r="E603" s="1"/>
      <c r="F603" s="13">
        <v>7.2759999999999998</v>
      </c>
      <c r="G603" s="13">
        <v>61.49</v>
      </c>
      <c r="H603" s="13">
        <v>98.96</v>
      </c>
      <c r="I603" s="13">
        <v>479</v>
      </c>
      <c r="J603" s="129" t="s">
        <v>245</v>
      </c>
    </row>
    <row r="604" spans="1:10" x14ac:dyDescent="0.2">
      <c r="A604" s="128">
        <v>40798</v>
      </c>
      <c r="B604" s="13"/>
      <c r="C604" s="1" t="s">
        <v>133</v>
      </c>
      <c r="D604" s="1" t="s">
        <v>134</v>
      </c>
      <c r="E604" s="1"/>
      <c r="F604" s="13">
        <v>7.2590000000000003</v>
      </c>
      <c r="G604" s="13">
        <v>61.63</v>
      </c>
      <c r="H604" s="13">
        <v>99.19</v>
      </c>
      <c r="I604" s="13">
        <v>196</v>
      </c>
      <c r="J604" s="129" t="s">
        <v>127</v>
      </c>
    </row>
    <row r="605" spans="1:10" x14ac:dyDescent="0.2">
      <c r="A605" s="128">
        <v>40798</v>
      </c>
      <c r="B605" s="13"/>
      <c r="C605" s="1" t="s">
        <v>94</v>
      </c>
      <c r="D605" s="1" t="s">
        <v>95</v>
      </c>
      <c r="E605" s="1"/>
      <c r="F605" s="13">
        <v>7.2359999999999998</v>
      </c>
      <c r="G605" s="13">
        <v>61.83</v>
      </c>
      <c r="H605" s="13">
        <v>99.5</v>
      </c>
      <c r="I605" s="13">
        <v>498</v>
      </c>
      <c r="J605" s="129" t="s">
        <v>245</v>
      </c>
    </row>
    <row r="606" spans="1:10" x14ac:dyDescent="0.2">
      <c r="A606" s="128">
        <v>40798</v>
      </c>
      <c r="B606" s="13"/>
      <c r="C606" s="1" t="s">
        <v>252</v>
      </c>
      <c r="D606" s="1" t="s">
        <v>134</v>
      </c>
      <c r="E606" s="1"/>
      <c r="F606" s="13">
        <v>6.8719999999999999</v>
      </c>
      <c r="G606" s="13">
        <v>65.099999999999994</v>
      </c>
      <c r="H606" s="13">
        <v>104.77</v>
      </c>
      <c r="I606" s="13">
        <v>392</v>
      </c>
      <c r="J606" s="129" t="s">
        <v>245</v>
      </c>
    </row>
    <row r="607" spans="1:10" x14ac:dyDescent="0.2">
      <c r="A607" s="128">
        <v>40798</v>
      </c>
      <c r="B607" s="13"/>
      <c r="C607" s="1" t="s">
        <v>135</v>
      </c>
      <c r="D607" s="1" t="s">
        <v>136</v>
      </c>
      <c r="E607" s="1"/>
      <c r="F607" s="13">
        <v>6.7089999999999996</v>
      </c>
      <c r="G607" s="13">
        <v>66.680000000000007</v>
      </c>
      <c r="H607" s="13">
        <v>107.32</v>
      </c>
      <c r="I607" s="13">
        <v>498</v>
      </c>
      <c r="J607" s="129" t="s">
        <v>245</v>
      </c>
    </row>
    <row r="608" spans="1:10" ht="13.5" thickBot="1" x14ac:dyDescent="0.25">
      <c r="A608" s="130" t="s">
        <v>170</v>
      </c>
      <c r="B608" s="99"/>
      <c r="C608" s="99"/>
      <c r="D608" s="99"/>
      <c r="E608" s="99"/>
      <c r="F608" s="99"/>
      <c r="G608" s="99"/>
      <c r="H608" s="99"/>
      <c r="I608" s="99"/>
      <c r="J608" s="264"/>
    </row>
    <row r="609" spans="1:10" ht="13.5" thickBot="1" x14ac:dyDescent="0.25">
      <c r="A609" s="126" t="s">
        <v>638</v>
      </c>
      <c r="B609" s="102"/>
      <c r="C609" s="102"/>
      <c r="D609" s="102"/>
      <c r="E609" s="102"/>
      <c r="F609" s="102"/>
      <c r="G609" s="102"/>
      <c r="H609" s="102"/>
      <c r="I609" s="102"/>
      <c r="J609" s="262"/>
    </row>
    <row r="610" spans="1:10" x14ac:dyDescent="0.2">
      <c r="A610" s="128">
        <v>40798</v>
      </c>
      <c r="B610" s="13"/>
      <c r="C610" s="1" t="s">
        <v>14</v>
      </c>
      <c r="D610" s="1" t="s">
        <v>70</v>
      </c>
      <c r="E610" s="1"/>
      <c r="F610" s="13">
        <v>6.2889999999999997</v>
      </c>
      <c r="G610" s="13">
        <v>71.14</v>
      </c>
      <c r="H610" s="13">
        <v>114.49</v>
      </c>
      <c r="I610" s="13">
        <v>829</v>
      </c>
      <c r="J610" s="129" t="s">
        <v>245</v>
      </c>
    </row>
    <row r="611" spans="1:10" x14ac:dyDescent="0.2">
      <c r="A611" s="128">
        <v>40798</v>
      </c>
      <c r="B611" s="13"/>
      <c r="C611" s="1" t="s">
        <v>94</v>
      </c>
      <c r="D611" s="1" t="s">
        <v>95</v>
      </c>
      <c r="E611" s="1"/>
      <c r="F611" s="13">
        <v>6.0720000000000001</v>
      </c>
      <c r="G611" s="13">
        <v>73.680000000000007</v>
      </c>
      <c r="H611" s="13">
        <v>118.58</v>
      </c>
      <c r="I611" s="13">
        <v>1125</v>
      </c>
      <c r="J611" s="129" t="s">
        <v>245</v>
      </c>
    </row>
    <row r="612" spans="1:10" x14ac:dyDescent="0.2">
      <c r="A612" s="128">
        <v>40798</v>
      </c>
      <c r="B612" s="13"/>
      <c r="C612" s="1" t="s">
        <v>135</v>
      </c>
      <c r="D612" s="1" t="s">
        <v>136</v>
      </c>
      <c r="E612" s="1"/>
      <c r="F612" s="13" t="s">
        <v>253</v>
      </c>
      <c r="G612" s="13">
        <v>77.97</v>
      </c>
      <c r="H612" s="13">
        <v>125.48</v>
      </c>
      <c r="I612" s="13">
        <v>789</v>
      </c>
      <c r="J612" s="129" t="s">
        <v>245</v>
      </c>
    </row>
    <row r="613" spans="1:10" x14ac:dyDescent="0.2">
      <c r="A613" s="128">
        <v>40798</v>
      </c>
      <c r="B613" s="13"/>
      <c r="C613" s="1" t="s">
        <v>36</v>
      </c>
      <c r="D613" s="1" t="s">
        <v>70</v>
      </c>
      <c r="E613" s="1"/>
      <c r="F613" s="13" t="s">
        <v>165</v>
      </c>
      <c r="G613" s="13" t="s">
        <v>165</v>
      </c>
      <c r="H613" s="13" t="s">
        <v>254</v>
      </c>
      <c r="I613" s="13" t="s">
        <v>165</v>
      </c>
      <c r="J613" s="129" t="s">
        <v>165</v>
      </c>
    </row>
    <row r="614" spans="1:10" x14ac:dyDescent="0.2">
      <c r="A614" s="128">
        <v>40798</v>
      </c>
      <c r="B614" s="13"/>
      <c r="C614" s="1" t="s">
        <v>255</v>
      </c>
      <c r="D614" s="1" t="s">
        <v>93</v>
      </c>
      <c r="E614" s="1"/>
      <c r="F614" s="13" t="s">
        <v>165</v>
      </c>
      <c r="G614" s="13" t="s">
        <v>165</v>
      </c>
      <c r="H614" s="13" t="s">
        <v>256</v>
      </c>
      <c r="I614" s="13" t="s">
        <v>165</v>
      </c>
      <c r="J614" s="129" t="s">
        <v>165</v>
      </c>
    </row>
    <row r="615" spans="1:10" x14ac:dyDescent="0.2">
      <c r="A615" s="134" t="s">
        <v>257</v>
      </c>
      <c r="B615" s="108"/>
      <c r="C615" s="108"/>
      <c r="D615" s="108"/>
      <c r="E615" s="108"/>
      <c r="F615" s="108"/>
      <c r="G615" s="108"/>
      <c r="H615" s="108"/>
      <c r="I615" s="108"/>
      <c r="J615" s="265"/>
    </row>
    <row r="616" spans="1:10" ht="13.5" thickBot="1" x14ac:dyDescent="0.25">
      <c r="A616" s="130" t="s">
        <v>170</v>
      </c>
      <c r="B616" s="99"/>
      <c r="C616" s="99"/>
      <c r="D616" s="99"/>
      <c r="E616" s="99"/>
      <c r="F616" s="99"/>
      <c r="G616" s="99"/>
      <c r="H616" s="99"/>
      <c r="I616" s="99"/>
      <c r="J616" s="264"/>
    </row>
    <row r="617" spans="1:10" ht="13.5" thickBot="1" x14ac:dyDescent="0.25">
      <c r="A617" s="126" t="s">
        <v>639</v>
      </c>
      <c r="B617" s="102"/>
      <c r="C617" s="102"/>
      <c r="D617" s="102"/>
      <c r="E617" s="102"/>
      <c r="F617" s="102"/>
      <c r="G617" s="102"/>
      <c r="H617" s="102"/>
      <c r="I617" s="102"/>
      <c r="J617" s="262"/>
    </row>
    <row r="618" spans="1:10" x14ac:dyDescent="0.2">
      <c r="A618" s="128">
        <v>40799</v>
      </c>
      <c r="B618" s="13"/>
      <c r="C618" s="1" t="s">
        <v>137</v>
      </c>
      <c r="D618" s="1" t="s">
        <v>93</v>
      </c>
      <c r="E618" s="1"/>
      <c r="F618" s="13">
        <v>11.170999999999999</v>
      </c>
      <c r="G618" s="13">
        <v>40.049999999999997</v>
      </c>
      <c r="H618" s="13">
        <v>64.45</v>
      </c>
      <c r="I618" s="13">
        <v>346</v>
      </c>
      <c r="J618" s="129" t="s">
        <v>245</v>
      </c>
    </row>
    <row r="619" spans="1:10" x14ac:dyDescent="0.2">
      <c r="A619" s="128">
        <v>40799</v>
      </c>
      <c r="B619" s="13"/>
      <c r="C619" s="1" t="s">
        <v>138</v>
      </c>
      <c r="D619" s="1" t="s">
        <v>139</v>
      </c>
      <c r="E619" s="1"/>
      <c r="F619" s="13">
        <v>7.2910000000000004</v>
      </c>
      <c r="G619" s="13">
        <v>61.36</v>
      </c>
      <c r="H619" s="13">
        <v>98.75</v>
      </c>
      <c r="I619" s="13">
        <v>322</v>
      </c>
      <c r="J619" s="129" t="s">
        <v>127</v>
      </c>
    </row>
    <row r="620" spans="1:10" x14ac:dyDescent="0.2">
      <c r="A620" s="128">
        <v>40799</v>
      </c>
      <c r="B620" s="13"/>
      <c r="C620" s="1" t="s">
        <v>140</v>
      </c>
      <c r="D620" s="1" t="s">
        <v>141</v>
      </c>
      <c r="E620" s="1"/>
      <c r="F620" s="13">
        <v>10.606999999999999</v>
      </c>
      <c r="G620" s="13">
        <v>42.18</v>
      </c>
      <c r="H620" s="13">
        <v>67.88</v>
      </c>
      <c r="I620" s="13">
        <v>394</v>
      </c>
      <c r="J620" s="129" t="s">
        <v>245</v>
      </c>
    </row>
    <row r="621" spans="1:10" x14ac:dyDescent="0.2">
      <c r="A621" s="128">
        <v>40799</v>
      </c>
      <c r="B621" s="1"/>
      <c r="C621" s="1" t="s">
        <v>142</v>
      </c>
      <c r="D621" s="1" t="s">
        <v>139</v>
      </c>
      <c r="E621" s="1"/>
      <c r="F621" s="1" t="s">
        <v>165</v>
      </c>
      <c r="G621" s="1" t="s">
        <v>165</v>
      </c>
      <c r="H621" s="1" t="s">
        <v>204</v>
      </c>
      <c r="I621" s="1" t="s">
        <v>165</v>
      </c>
      <c r="J621" s="129" t="s">
        <v>165</v>
      </c>
    </row>
    <row r="622" spans="1:10" ht="13.5" thickBot="1" x14ac:dyDescent="0.25">
      <c r="A622" s="130" t="s">
        <v>170</v>
      </c>
      <c r="B622" s="99"/>
      <c r="C622" s="99"/>
      <c r="D622" s="99"/>
      <c r="E622" s="99"/>
      <c r="F622" s="99"/>
      <c r="G622" s="99"/>
      <c r="H622" s="99"/>
      <c r="I622" s="99"/>
      <c r="J622" s="264"/>
    </row>
    <row r="623" spans="1:10" ht="13.5" thickBot="1" x14ac:dyDescent="0.25">
      <c r="A623" s="126" t="s">
        <v>258</v>
      </c>
      <c r="B623" s="102"/>
      <c r="C623" s="102"/>
      <c r="D623" s="102"/>
      <c r="E623" s="102"/>
      <c r="F623" s="102"/>
      <c r="G623" s="102"/>
      <c r="H623" s="102"/>
      <c r="I623" s="102"/>
      <c r="J623" s="262"/>
    </row>
    <row r="624" spans="1:10" x14ac:dyDescent="0.2">
      <c r="A624" s="128">
        <v>40799</v>
      </c>
      <c r="B624" s="132">
        <v>0.38541666666666669</v>
      </c>
      <c r="C624" s="1" t="s">
        <v>123</v>
      </c>
      <c r="D624" s="1" t="s">
        <v>134</v>
      </c>
      <c r="E624" s="1"/>
      <c r="F624" s="1">
        <v>5.8849999999999998</v>
      </c>
      <c r="G624" s="1">
        <v>76.02</v>
      </c>
      <c r="H624" s="1">
        <v>122.35</v>
      </c>
      <c r="I624" s="1">
        <v>591</v>
      </c>
      <c r="J624" s="129" t="s">
        <v>245</v>
      </c>
    </row>
    <row r="625" spans="1:10" x14ac:dyDescent="0.2">
      <c r="A625" s="128">
        <v>40799</v>
      </c>
      <c r="B625" s="1"/>
      <c r="C625" s="1" t="s">
        <v>143</v>
      </c>
      <c r="D625" s="1" t="s">
        <v>70</v>
      </c>
      <c r="E625" s="1"/>
      <c r="F625" s="1">
        <v>8.1479999999999997</v>
      </c>
      <c r="G625" s="1">
        <v>54.91</v>
      </c>
      <c r="H625" s="1">
        <v>88.37</v>
      </c>
      <c r="I625" s="1">
        <v>371</v>
      </c>
      <c r="J625" s="129" t="s">
        <v>245</v>
      </c>
    </row>
    <row r="626" spans="1:10" x14ac:dyDescent="0.2">
      <c r="A626" s="128">
        <v>40799</v>
      </c>
      <c r="B626" s="13"/>
      <c r="C626" s="1" t="s">
        <v>144</v>
      </c>
      <c r="D626" s="1" t="s">
        <v>129</v>
      </c>
      <c r="E626" s="1"/>
      <c r="F626" s="13">
        <v>7.8769999999999998</v>
      </c>
      <c r="G626" s="13">
        <v>56.8</v>
      </c>
      <c r="H626" s="13">
        <v>91.41</v>
      </c>
      <c r="I626" s="13">
        <v>306</v>
      </c>
      <c r="J626" s="129" t="s">
        <v>127</v>
      </c>
    </row>
    <row r="627" spans="1:10" x14ac:dyDescent="0.2">
      <c r="A627" s="128">
        <v>40799</v>
      </c>
      <c r="B627" s="13"/>
      <c r="C627" s="1" t="s">
        <v>259</v>
      </c>
      <c r="D627" s="1" t="s">
        <v>93</v>
      </c>
      <c r="E627" s="1"/>
      <c r="F627" s="13" t="s">
        <v>165</v>
      </c>
      <c r="G627" s="13" t="s">
        <v>165</v>
      </c>
      <c r="H627" s="13" t="s">
        <v>260</v>
      </c>
      <c r="I627" s="13" t="s">
        <v>165</v>
      </c>
      <c r="J627" s="129" t="s">
        <v>127</v>
      </c>
    </row>
    <row r="628" spans="1:10" x14ac:dyDescent="0.2">
      <c r="A628" s="128">
        <v>40799</v>
      </c>
      <c r="B628" s="13"/>
      <c r="C628" s="1" t="s">
        <v>111</v>
      </c>
      <c r="D628" s="1" t="s">
        <v>84</v>
      </c>
      <c r="E628" s="1"/>
      <c r="F628" s="13">
        <v>6.5250000000000004</v>
      </c>
      <c r="G628" s="13">
        <v>68.569999999999993</v>
      </c>
      <c r="H628" s="13">
        <v>110.35</v>
      </c>
      <c r="I628" s="13">
        <v>308</v>
      </c>
      <c r="J628" s="129" t="s">
        <v>127</v>
      </c>
    </row>
    <row r="629" spans="1:10" x14ac:dyDescent="0.2">
      <c r="A629" s="128">
        <v>40799</v>
      </c>
      <c r="B629" s="105">
        <v>0.41666666666666669</v>
      </c>
      <c r="C629" s="1" t="s">
        <v>133</v>
      </c>
      <c r="D629" s="1" t="s">
        <v>134</v>
      </c>
      <c r="E629" s="1"/>
      <c r="F629" s="13">
        <v>6.5149999999999997</v>
      </c>
      <c r="G629" s="13">
        <v>68.67</v>
      </c>
      <c r="H629" s="13">
        <v>110.51</v>
      </c>
      <c r="I629" s="13">
        <v>258</v>
      </c>
      <c r="J629" s="129" t="s">
        <v>127</v>
      </c>
    </row>
    <row r="630" spans="1:10" x14ac:dyDescent="0.2">
      <c r="A630" s="128">
        <v>40799</v>
      </c>
      <c r="B630" s="13"/>
      <c r="C630" s="1" t="s">
        <v>130</v>
      </c>
      <c r="D630" s="1" t="s">
        <v>129</v>
      </c>
      <c r="E630" s="1"/>
      <c r="F630" s="13">
        <v>7.375</v>
      </c>
      <c r="G630" s="13">
        <v>60.66</v>
      </c>
      <c r="H630" s="13">
        <v>97.63</v>
      </c>
      <c r="I630" s="13">
        <v>347</v>
      </c>
      <c r="J630" s="129" t="s">
        <v>245</v>
      </c>
    </row>
    <row r="631" spans="1:10" ht="13.5" thickBot="1" x14ac:dyDescent="0.25">
      <c r="A631" s="130" t="s">
        <v>170</v>
      </c>
      <c r="B631" s="99"/>
      <c r="C631" s="99"/>
      <c r="D631" s="99"/>
      <c r="E631" s="99"/>
      <c r="F631" s="99"/>
      <c r="G631" s="99"/>
      <c r="H631" s="99"/>
      <c r="I631" s="99"/>
      <c r="J631" s="264"/>
    </row>
    <row r="632" spans="1:10" ht="13.5" thickBot="1" x14ac:dyDescent="0.25">
      <c r="A632" s="126" t="s">
        <v>261</v>
      </c>
      <c r="B632" s="102"/>
      <c r="C632" s="102"/>
      <c r="D632" s="102"/>
      <c r="E632" s="102"/>
      <c r="F632" s="102"/>
      <c r="G632" s="102"/>
      <c r="H632" s="102"/>
      <c r="I632" s="102"/>
      <c r="J632" s="262"/>
    </row>
    <row r="633" spans="1:10" x14ac:dyDescent="0.2">
      <c r="A633" s="128">
        <v>40799</v>
      </c>
      <c r="B633" s="13"/>
      <c r="C633" s="1" t="s">
        <v>140</v>
      </c>
      <c r="D633" s="1" t="s">
        <v>141</v>
      </c>
      <c r="E633" s="1"/>
      <c r="F633" s="13">
        <v>9.7949999999999999</v>
      </c>
      <c r="G633" s="25">
        <v>45.68</v>
      </c>
      <c r="H633" s="13">
        <v>73.510000000000005</v>
      </c>
      <c r="I633" s="13">
        <v>171</v>
      </c>
      <c r="J633" s="129" t="s">
        <v>127</v>
      </c>
    </row>
    <row r="634" spans="1:10" x14ac:dyDescent="0.2">
      <c r="A634" s="128">
        <v>40799</v>
      </c>
      <c r="B634" s="13"/>
      <c r="C634" s="1" t="s">
        <v>92</v>
      </c>
      <c r="D634" s="1" t="s">
        <v>93</v>
      </c>
      <c r="E634" s="1"/>
      <c r="F634" s="13">
        <v>8.327</v>
      </c>
      <c r="G634" s="13">
        <v>53.73</v>
      </c>
      <c r="H634" s="13">
        <v>86.47</v>
      </c>
      <c r="I634" s="13">
        <v>101</v>
      </c>
      <c r="J634" s="129" t="s">
        <v>127</v>
      </c>
    </row>
    <row r="635" spans="1:10" x14ac:dyDescent="0.2">
      <c r="A635" s="128">
        <v>40799</v>
      </c>
      <c r="B635" s="13"/>
      <c r="C635" s="1" t="s">
        <v>39</v>
      </c>
      <c r="D635" s="1" t="s">
        <v>132</v>
      </c>
      <c r="E635" s="1"/>
      <c r="F635" s="13">
        <v>7.3490000000000002</v>
      </c>
      <c r="G635" s="13">
        <v>60.88</v>
      </c>
      <c r="H635" s="13">
        <v>97.97</v>
      </c>
      <c r="I635" s="13">
        <v>2</v>
      </c>
      <c r="J635" s="129" t="s">
        <v>127</v>
      </c>
    </row>
    <row r="636" spans="1:10" x14ac:dyDescent="0.2">
      <c r="A636" s="128">
        <v>40799</v>
      </c>
      <c r="B636" s="13"/>
      <c r="C636" s="1" t="s">
        <v>138</v>
      </c>
      <c r="D636" s="1" t="s">
        <v>59</v>
      </c>
      <c r="E636" s="1"/>
      <c r="F636" s="13">
        <v>6.9550000000000001</v>
      </c>
      <c r="G636" s="13">
        <v>66.34</v>
      </c>
      <c r="H636" s="13">
        <v>103.52</v>
      </c>
      <c r="I636" s="13">
        <v>237</v>
      </c>
      <c r="J636" s="129" t="s">
        <v>127</v>
      </c>
    </row>
    <row r="637" spans="1:10" x14ac:dyDescent="0.2">
      <c r="A637" s="128">
        <v>40799</v>
      </c>
      <c r="B637" s="13"/>
      <c r="C637" s="1" t="s">
        <v>36</v>
      </c>
      <c r="D637" s="1" t="s">
        <v>70</v>
      </c>
      <c r="E637" s="1"/>
      <c r="F637" s="13">
        <v>6.7439999999999998</v>
      </c>
      <c r="G637" s="13">
        <v>66.34</v>
      </c>
      <c r="H637" s="13">
        <v>106.76</v>
      </c>
      <c r="I637" s="13">
        <v>162</v>
      </c>
      <c r="J637" s="129" t="s">
        <v>127</v>
      </c>
    </row>
    <row r="638" spans="1:10" x14ac:dyDescent="0.2">
      <c r="A638" s="128">
        <v>40799</v>
      </c>
      <c r="B638" s="13"/>
      <c r="C638" s="1" t="s">
        <v>111</v>
      </c>
      <c r="D638" s="1" t="s">
        <v>84</v>
      </c>
      <c r="E638" s="1"/>
      <c r="F638" s="13">
        <v>6.431</v>
      </c>
      <c r="G638" s="13">
        <v>69.569999999999993</v>
      </c>
      <c r="H638" s="13">
        <v>111.96</v>
      </c>
      <c r="I638" s="13">
        <v>82</v>
      </c>
      <c r="J638" s="129" t="s">
        <v>127</v>
      </c>
    </row>
    <row r="639" spans="1:10" x14ac:dyDescent="0.2">
      <c r="A639" s="128">
        <v>40799</v>
      </c>
      <c r="B639" s="1"/>
      <c r="C639" s="1" t="s">
        <v>14</v>
      </c>
      <c r="D639" s="1" t="s">
        <v>70</v>
      </c>
      <c r="E639" s="1"/>
      <c r="F639" s="1">
        <v>6.2889999999999997</v>
      </c>
      <c r="G639" s="1">
        <v>71.14</v>
      </c>
      <c r="H639" s="1">
        <v>114.49</v>
      </c>
      <c r="I639" s="1">
        <v>0</v>
      </c>
      <c r="J639" s="129" t="s">
        <v>127</v>
      </c>
    </row>
    <row r="640" spans="1:10" x14ac:dyDescent="0.2">
      <c r="A640" s="128">
        <v>40799</v>
      </c>
      <c r="B640" s="1"/>
      <c r="C640" s="1" t="s">
        <v>94</v>
      </c>
      <c r="D640" s="1" t="s">
        <v>95</v>
      </c>
      <c r="E640" s="1"/>
      <c r="F640" s="1">
        <v>6.242</v>
      </c>
      <c r="G640" s="1">
        <v>71.67</v>
      </c>
      <c r="H640" s="1">
        <v>115.35</v>
      </c>
      <c r="I640" s="1">
        <v>171</v>
      </c>
      <c r="J640" s="129" t="s">
        <v>127</v>
      </c>
    </row>
    <row r="641" spans="1:10" x14ac:dyDescent="0.2">
      <c r="A641" s="128">
        <v>40799</v>
      </c>
      <c r="B641" s="1"/>
      <c r="C641" s="1" t="s">
        <v>145</v>
      </c>
      <c r="D641" s="1" t="s">
        <v>136</v>
      </c>
      <c r="E641" s="1"/>
      <c r="F641" s="1">
        <v>5.5990000000000002</v>
      </c>
      <c r="G641" s="1">
        <v>79.91</v>
      </c>
      <c r="H641" s="1">
        <v>128.59</v>
      </c>
      <c r="I641" s="1">
        <v>73</v>
      </c>
      <c r="J641" s="129" t="s">
        <v>127</v>
      </c>
    </row>
    <row r="642" spans="1:10" ht="13.5" thickBot="1" x14ac:dyDescent="0.25">
      <c r="A642" s="130"/>
      <c r="B642" s="99"/>
      <c r="C642" s="99"/>
      <c r="D642" s="99"/>
      <c r="E642" s="99"/>
      <c r="F642" s="99"/>
      <c r="G642" s="99"/>
      <c r="H642" s="99"/>
      <c r="I642" s="99"/>
      <c r="J642" s="264"/>
    </row>
    <row r="643" spans="1:10" ht="13.5" thickBot="1" x14ac:dyDescent="0.25">
      <c r="A643" s="126" t="s">
        <v>640</v>
      </c>
      <c r="B643" s="102"/>
      <c r="C643" s="102"/>
      <c r="D643" s="102"/>
      <c r="E643" s="102"/>
      <c r="F643" s="102"/>
      <c r="G643" s="102"/>
      <c r="H643" s="102"/>
      <c r="I643" s="102"/>
      <c r="J643" s="262"/>
    </row>
    <row r="644" spans="1:10" x14ac:dyDescent="0.2">
      <c r="A644" s="128">
        <v>40800</v>
      </c>
      <c r="B644" s="13"/>
      <c r="C644" s="1" t="s">
        <v>146</v>
      </c>
      <c r="D644" s="1" t="s">
        <v>147</v>
      </c>
      <c r="E644" s="1"/>
      <c r="F644" s="13">
        <v>12.305999999999999</v>
      </c>
      <c r="G644" s="13">
        <v>36.36</v>
      </c>
      <c r="H644" s="13">
        <v>58.51</v>
      </c>
      <c r="I644" s="13">
        <v>821</v>
      </c>
      <c r="J644" s="129" t="s">
        <v>245</v>
      </c>
    </row>
    <row r="645" spans="1:10" x14ac:dyDescent="0.2">
      <c r="A645" s="128">
        <v>40800</v>
      </c>
      <c r="B645" s="13"/>
      <c r="C645" s="1" t="s">
        <v>94</v>
      </c>
      <c r="D645" s="1" t="s">
        <v>95</v>
      </c>
      <c r="E645" s="1"/>
      <c r="F645" s="13">
        <v>7.5190000000000001</v>
      </c>
      <c r="G645" s="13">
        <v>59.5</v>
      </c>
      <c r="H645" s="13">
        <v>95.76</v>
      </c>
      <c r="I645" s="13">
        <v>590</v>
      </c>
      <c r="J645" s="129" t="s">
        <v>245</v>
      </c>
    </row>
    <row r="646" spans="1:10" x14ac:dyDescent="0.2">
      <c r="A646" s="128">
        <v>40800</v>
      </c>
      <c r="B646" s="13"/>
      <c r="C646" s="1" t="s">
        <v>142</v>
      </c>
      <c r="D646" s="1" t="s">
        <v>139</v>
      </c>
      <c r="E646" s="1"/>
      <c r="F646" s="13">
        <v>7.4059999999999997</v>
      </c>
      <c r="G646" s="13">
        <v>60.41</v>
      </c>
      <c r="H646" s="13">
        <v>97.22</v>
      </c>
      <c r="I646" s="13">
        <v>796</v>
      </c>
      <c r="J646" s="129" t="s">
        <v>245</v>
      </c>
    </row>
    <row r="647" spans="1:10" x14ac:dyDescent="0.2">
      <c r="A647" s="128">
        <v>40800</v>
      </c>
      <c r="B647" s="13"/>
      <c r="C647" s="1" t="s">
        <v>262</v>
      </c>
      <c r="D647" s="1" t="s">
        <v>263</v>
      </c>
      <c r="E647" s="1"/>
      <c r="F647" s="13" t="s">
        <v>165</v>
      </c>
      <c r="G647" s="13" t="s">
        <v>165</v>
      </c>
      <c r="H647" s="13" t="s">
        <v>264</v>
      </c>
      <c r="I647" s="13" t="s">
        <v>165</v>
      </c>
      <c r="J647" s="129" t="s">
        <v>165</v>
      </c>
    </row>
    <row r="648" spans="1:10" x14ac:dyDescent="0.2">
      <c r="A648" s="128">
        <v>40800</v>
      </c>
      <c r="B648" s="13"/>
      <c r="C648" s="1" t="s">
        <v>265</v>
      </c>
      <c r="D648" s="1" t="s">
        <v>139</v>
      </c>
      <c r="E648" s="1"/>
      <c r="F648" s="13" t="s">
        <v>165</v>
      </c>
      <c r="G648" s="13" t="s">
        <v>165</v>
      </c>
      <c r="H648" s="13" t="s">
        <v>198</v>
      </c>
      <c r="I648" s="13" t="s">
        <v>165</v>
      </c>
      <c r="J648" s="129" t="s">
        <v>165</v>
      </c>
    </row>
    <row r="649" spans="1:10" x14ac:dyDescent="0.2">
      <c r="A649" s="134"/>
      <c r="B649" s="108"/>
      <c r="C649" s="108"/>
      <c r="D649" s="108"/>
      <c r="E649" s="108"/>
      <c r="F649" s="108"/>
      <c r="G649" s="108"/>
      <c r="H649" s="108"/>
      <c r="I649" s="108"/>
      <c r="J649" s="265"/>
    </row>
    <row r="650" spans="1:10" x14ac:dyDescent="0.2">
      <c r="A650" s="136" t="s">
        <v>192</v>
      </c>
      <c r="B650" s="116"/>
      <c r="C650" s="116"/>
      <c r="D650" s="116"/>
      <c r="E650" s="116"/>
      <c r="F650" s="116"/>
      <c r="G650" s="116"/>
      <c r="H650" s="116"/>
      <c r="I650" s="116"/>
      <c r="J650" s="266"/>
    </row>
    <row r="651" spans="1:10" x14ac:dyDescent="0.2">
      <c r="A651" s="128">
        <v>40800</v>
      </c>
      <c r="B651" s="13"/>
      <c r="C651" s="1" t="s">
        <v>143</v>
      </c>
      <c r="D651" s="1" t="s">
        <v>70</v>
      </c>
      <c r="E651" s="1"/>
      <c r="F651" s="13">
        <v>7.8890000000000002</v>
      </c>
      <c r="G651" s="13">
        <v>56.71</v>
      </c>
      <c r="H651" s="13">
        <v>91.27</v>
      </c>
      <c r="I651" s="13">
        <v>280</v>
      </c>
      <c r="J651" s="129" t="s">
        <v>127</v>
      </c>
    </row>
    <row r="652" spans="1:10" x14ac:dyDescent="0.2">
      <c r="A652" s="128">
        <v>40800</v>
      </c>
      <c r="B652" s="13"/>
      <c r="C652" s="1" t="s">
        <v>262</v>
      </c>
      <c r="D652" s="1" t="s">
        <v>263</v>
      </c>
      <c r="E652" s="1"/>
      <c r="F652" s="13">
        <v>7.3179999999999996</v>
      </c>
      <c r="G652" s="13">
        <v>61.14</v>
      </c>
      <c r="H652" s="13">
        <v>98.39</v>
      </c>
      <c r="I652" s="13">
        <v>514</v>
      </c>
      <c r="J652" s="129" t="s">
        <v>245</v>
      </c>
    </row>
    <row r="653" spans="1:10" x14ac:dyDescent="0.2">
      <c r="A653" s="128">
        <v>40800</v>
      </c>
      <c r="B653" s="13"/>
      <c r="C653" s="1" t="s">
        <v>266</v>
      </c>
      <c r="D653" s="1" t="s">
        <v>70</v>
      </c>
      <c r="E653" s="1"/>
      <c r="F653" s="13">
        <v>7.2350000000000003</v>
      </c>
      <c r="G653" s="13">
        <v>61.84</v>
      </c>
      <c r="H653" s="13">
        <v>99.52</v>
      </c>
      <c r="I653" s="13">
        <v>440</v>
      </c>
      <c r="J653" s="129" t="s">
        <v>245</v>
      </c>
    </row>
    <row r="654" spans="1:10" x14ac:dyDescent="0.2">
      <c r="A654" s="128">
        <v>40800</v>
      </c>
      <c r="B654" s="13"/>
      <c r="C654" s="1" t="s">
        <v>133</v>
      </c>
      <c r="D654" s="1" t="s">
        <v>134</v>
      </c>
      <c r="E654" s="1"/>
      <c r="F654" s="13">
        <v>6.5250000000000004</v>
      </c>
      <c r="G654" s="13">
        <v>68.569999999999993</v>
      </c>
      <c r="H654" s="13">
        <v>110.35</v>
      </c>
      <c r="I654" s="13">
        <v>291</v>
      </c>
      <c r="J654" s="129" t="s">
        <v>127</v>
      </c>
    </row>
    <row r="655" spans="1:10" x14ac:dyDescent="0.2">
      <c r="A655" s="128">
        <v>40800</v>
      </c>
      <c r="B655" s="13"/>
      <c r="C655" s="1" t="s">
        <v>67</v>
      </c>
      <c r="D655" s="1" t="s">
        <v>134</v>
      </c>
      <c r="E655" s="1"/>
      <c r="F655" s="13">
        <v>6.0389999999999997</v>
      </c>
      <c r="G655" s="13">
        <v>74.08</v>
      </c>
      <c r="H655" s="13">
        <v>119.23</v>
      </c>
      <c r="I655" s="13">
        <v>474</v>
      </c>
      <c r="J655" s="129" t="s">
        <v>245</v>
      </c>
    </row>
    <row r="656" spans="1:10" x14ac:dyDescent="0.2">
      <c r="A656" s="128">
        <v>40800</v>
      </c>
      <c r="B656" s="13"/>
      <c r="C656" s="1" t="s">
        <v>146</v>
      </c>
      <c r="D656" s="1" t="s">
        <v>147</v>
      </c>
      <c r="E656" s="1"/>
      <c r="F656" s="13" t="s">
        <v>165</v>
      </c>
      <c r="G656" s="13" t="s">
        <v>165</v>
      </c>
      <c r="H656" s="13" t="s">
        <v>198</v>
      </c>
      <c r="I656" s="13" t="s">
        <v>165</v>
      </c>
      <c r="J656" s="129" t="s">
        <v>165</v>
      </c>
    </row>
    <row r="657" spans="1:10" ht="13.5" thickBot="1" x14ac:dyDescent="0.25">
      <c r="A657" s="130"/>
      <c r="B657" s="99"/>
      <c r="C657" s="99"/>
      <c r="D657" s="99"/>
      <c r="E657" s="99"/>
      <c r="F657" s="99"/>
      <c r="G657" s="99"/>
      <c r="H657" s="99"/>
      <c r="I657" s="99"/>
      <c r="J657" s="264"/>
    </row>
    <row r="658" spans="1:10" ht="13.5" thickBot="1" x14ac:dyDescent="0.25">
      <c r="A658" s="126" t="s">
        <v>193</v>
      </c>
      <c r="B658" s="102"/>
      <c r="C658" s="102"/>
      <c r="D658" s="102"/>
      <c r="E658" s="102"/>
      <c r="F658" s="102"/>
      <c r="G658" s="102"/>
      <c r="H658" s="102"/>
      <c r="I658" s="102"/>
      <c r="J658" s="262"/>
    </row>
    <row r="659" spans="1:10" x14ac:dyDescent="0.2">
      <c r="A659" s="128">
        <v>40800</v>
      </c>
      <c r="B659" s="13"/>
      <c r="C659" s="1" t="s">
        <v>130</v>
      </c>
      <c r="D659" s="1" t="s">
        <v>129</v>
      </c>
      <c r="E659" s="1"/>
      <c r="F659" s="13">
        <v>7.7119999999999997</v>
      </c>
      <c r="G659" s="13">
        <v>58.01</v>
      </c>
      <c r="H659" s="13">
        <v>93.36</v>
      </c>
      <c r="I659" s="13">
        <v>226</v>
      </c>
      <c r="J659" s="129" t="s">
        <v>127</v>
      </c>
    </row>
    <row r="660" spans="1:10" x14ac:dyDescent="0.2">
      <c r="A660" s="128">
        <v>40800</v>
      </c>
      <c r="B660" s="1"/>
      <c r="C660" s="1" t="s">
        <v>36</v>
      </c>
      <c r="D660" s="1" t="s">
        <v>70</v>
      </c>
      <c r="E660" s="1"/>
      <c r="F660" s="1">
        <v>6.681</v>
      </c>
      <c r="G660" s="1">
        <v>66.959999999999994</v>
      </c>
      <c r="H660" s="1">
        <v>107.77</v>
      </c>
      <c r="I660" s="1">
        <v>437</v>
      </c>
      <c r="J660" s="129" t="s">
        <v>245</v>
      </c>
    </row>
    <row r="661" spans="1:10" x14ac:dyDescent="0.2">
      <c r="A661" s="128">
        <v>40800</v>
      </c>
      <c r="B661" s="1"/>
      <c r="C661" s="1" t="s">
        <v>111</v>
      </c>
      <c r="D661" s="1" t="s">
        <v>84</v>
      </c>
      <c r="E661" s="1"/>
      <c r="F661" s="1">
        <v>6.6689999999999996</v>
      </c>
      <c r="G661" s="1">
        <v>67.08</v>
      </c>
      <c r="H661" s="1">
        <v>107.96</v>
      </c>
      <c r="I661" s="1">
        <v>612</v>
      </c>
      <c r="J661" s="129" t="s">
        <v>245</v>
      </c>
    </row>
    <row r="662" spans="1:10" x14ac:dyDescent="0.2">
      <c r="A662" s="128">
        <v>40800</v>
      </c>
      <c r="B662" s="1"/>
      <c r="C662" s="1" t="s">
        <v>133</v>
      </c>
      <c r="D662" s="1" t="s">
        <v>134</v>
      </c>
      <c r="E662" s="1"/>
      <c r="F662" s="1">
        <v>6.5720000000000001</v>
      </c>
      <c r="G662" s="1">
        <v>68.069999999999993</v>
      </c>
      <c r="H662" s="1">
        <v>109.56</v>
      </c>
      <c r="I662" s="1">
        <v>193</v>
      </c>
      <c r="J662" s="129" t="s">
        <v>127</v>
      </c>
    </row>
    <row r="663" spans="1:10" x14ac:dyDescent="0.2">
      <c r="A663" s="128">
        <v>40800</v>
      </c>
      <c r="B663" s="1"/>
      <c r="C663" s="1" t="s">
        <v>39</v>
      </c>
      <c r="D663" s="1" t="s">
        <v>132</v>
      </c>
      <c r="E663" s="1"/>
      <c r="F663" s="1">
        <v>6.4710000000000001</v>
      </c>
      <c r="G663" s="1">
        <v>69.14</v>
      </c>
      <c r="H663" s="1">
        <v>111.27</v>
      </c>
      <c r="I663" s="1">
        <v>553</v>
      </c>
      <c r="J663" s="129" t="s">
        <v>245</v>
      </c>
    </row>
    <row r="664" spans="1:10" x14ac:dyDescent="0.2">
      <c r="A664" s="128">
        <v>40800</v>
      </c>
      <c r="B664" s="13"/>
      <c r="C664" s="1" t="s">
        <v>267</v>
      </c>
      <c r="D664" s="1" t="s">
        <v>134</v>
      </c>
      <c r="E664" s="1"/>
      <c r="F664" s="13">
        <v>6.4450000000000003</v>
      </c>
      <c r="G664" s="13">
        <v>69.42</v>
      </c>
      <c r="H664" s="13">
        <v>111.71</v>
      </c>
      <c r="I664" s="13">
        <v>643</v>
      </c>
      <c r="J664" s="129" t="s">
        <v>245</v>
      </c>
    </row>
    <row r="665" spans="1:10" x14ac:dyDescent="0.2">
      <c r="A665" s="128">
        <v>40800</v>
      </c>
      <c r="B665" s="13"/>
      <c r="C665" s="1" t="s">
        <v>14</v>
      </c>
      <c r="D665" s="1" t="s">
        <v>70</v>
      </c>
      <c r="E665" s="1"/>
      <c r="F665" s="13">
        <v>6.2229999999999999</v>
      </c>
      <c r="G665" s="13">
        <v>71.89</v>
      </c>
      <c r="H665" s="13">
        <v>115.7</v>
      </c>
      <c r="I665" s="13">
        <v>730</v>
      </c>
      <c r="J665" s="129" t="s">
        <v>245</v>
      </c>
    </row>
    <row r="666" spans="1:10" x14ac:dyDescent="0.2">
      <c r="A666" s="128">
        <v>40800</v>
      </c>
      <c r="B666" s="13"/>
      <c r="C666" s="1" t="s">
        <v>145</v>
      </c>
      <c r="D666" s="1" t="s">
        <v>268</v>
      </c>
      <c r="E666" s="1"/>
      <c r="F666" s="13">
        <v>6.09</v>
      </c>
      <c r="G666" s="13">
        <v>73.459999999999994</v>
      </c>
      <c r="H666" s="13">
        <v>118.23</v>
      </c>
      <c r="I666" s="13">
        <v>763</v>
      </c>
      <c r="J666" s="129" t="s">
        <v>245</v>
      </c>
    </row>
    <row r="667" spans="1:10" ht="13.5" thickBot="1" x14ac:dyDescent="0.25">
      <c r="A667" s="130"/>
      <c r="B667" s="99"/>
      <c r="C667" s="99"/>
      <c r="D667" s="99"/>
      <c r="E667" s="99"/>
      <c r="F667" s="99"/>
      <c r="G667" s="99"/>
      <c r="H667" s="99"/>
      <c r="I667" s="99"/>
      <c r="J667" s="264"/>
    </row>
    <row r="668" spans="1:10" ht="13.5" thickBot="1" x14ac:dyDescent="0.25">
      <c r="A668" s="126" t="s">
        <v>269</v>
      </c>
      <c r="B668" s="102"/>
      <c r="C668" s="102"/>
      <c r="D668" s="102"/>
      <c r="E668" s="102"/>
      <c r="F668" s="102"/>
      <c r="G668" s="102"/>
      <c r="H668" s="102"/>
      <c r="I668" s="102"/>
      <c r="J668" s="262"/>
    </row>
    <row r="669" spans="1:10" x14ac:dyDescent="0.2">
      <c r="A669" s="128">
        <v>40801</v>
      </c>
      <c r="B669" s="13"/>
      <c r="C669" s="1" t="s">
        <v>146</v>
      </c>
      <c r="D669" s="1" t="s">
        <v>147</v>
      </c>
      <c r="E669" s="1"/>
      <c r="F669" s="13">
        <v>9.8119999999999994</v>
      </c>
      <c r="G669" s="13">
        <v>45.6</v>
      </c>
      <c r="H669" s="13">
        <v>73.38</v>
      </c>
      <c r="I669" s="13">
        <v>474</v>
      </c>
      <c r="J669" s="129" t="s">
        <v>245</v>
      </c>
    </row>
    <row r="670" spans="1:10" x14ac:dyDescent="0.2">
      <c r="A670" s="128">
        <v>40801</v>
      </c>
      <c r="B670" s="13"/>
      <c r="C670" s="1" t="s">
        <v>265</v>
      </c>
      <c r="D670" s="1" t="s">
        <v>139</v>
      </c>
      <c r="E670" s="1"/>
      <c r="F670" s="13">
        <v>7.9779999999999998</v>
      </c>
      <c r="G670" s="13">
        <v>56.08</v>
      </c>
      <c r="H670" s="13">
        <v>90.25</v>
      </c>
      <c r="I670" s="13">
        <v>514</v>
      </c>
      <c r="J670" s="129" t="s">
        <v>245</v>
      </c>
    </row>
    <row r="671" spans="1:10" x14ac:dyDescent="0.2">
      <c r="A671" s="128">
        <v>40801</v>
      </c>
      <c r="B671" s="13" t="s">
        <v>165</v>
      </c>
      <c r="C671" s="1" t="s">
        <v>195</v>
      </c>
      <c r="D671" s="1" t="s">
        <v>70</v>
      </c>
      <c r="E671" s="1"/>
      <c r="F671" s="13" t="s">
        <v>165</v>
      </c>
      <c r="G671" s="13" t="s">
        <v>165</v>
      </c>
      <c r="H671" s="13" t="s">
        <v>172</v>
      </c>
      <c r="I671" s="13" t="s">
        <v>165</v>
      </c>
      <c r="J671" s="129" t="s">
        <v>165</v>
      </c>
    </row>
    <row r="672" spans="1:10" ht="13.5" thickBot="1" x14ac:dyDescent="0.25">
      <c r="A672" s="130"/>
      <c r="B672" s="99"/>
      <c r="C672" s="99"/>
      <c r="D672" s="99"/>
      <c r="E672" s="99"/>
      <c r="F672" s="99"/>
      <c r="G672" s="99"/>
      <c r="H672" s="99"/>
      <c r="I672" s="99"/>
      <c r="J672" s="264"/>
    </row>
    <row r="673" spans="1:10" ht="13.5" thickBot="1" x14ac:dyDescent="0.25">
      <c r="A673" s="126" t="s">
        <v>270</v>
      </c>
      <c r="B673" s="102"/>
      <c r="C673" s="102"/>
      <c r="D673" s="102"/>
      <c r="E673" s="102"/>
      <c r="F673" s="102"/>
      <c r="G673" s="102"/>
      <c r="H673" s="102"/>
      <c r="I673" s="102"/>
      <c r="J673" s="262"/>
    </row>
    <row r="674" spans="1:10" x14ac:dyDescent="0.2">
      <c r="A674" s="128">
        <v>40801</v>
      </c>
      <c r="B674" s="105">
        <v>0.36180555555555555</v>
      </c>
      <c r="C674" s="1" t="s">
        <v>144</v>
      </c>
      <c r="D674" s="1" t="s">
        <v>129</v>
      </c>
      <c r="E674" s="1"/>
      <c r="F674" s="13">
        <v>7.7380000000000004</v>
      </c>
      <c r="G674" s="13">
        <v>57.82</v>
      </c>
      <c r="H674" s="13">
        <v>93.05</v>
      </c>
      <c r="I674" s="13">
        <v>439</v>
      </c>
      <c r="J674" s="129" t="s">
        <v>245</v>
      </c>
    </row>
    <row r="675" spans="1:10" x14ac:dyDescent="0.2">
      <c r="A675" s="128">
        <v>40801</v>
      </c>
      <c r="B675" s="105">
        <v>0.36249999999999999</v>
      </c>
      <c r="C675" s="1" t="s">
        <v>259</v>
      </c>
      <c r="D675" s="1" t="s">
        <v>93</v>
      </c>
      <c r="E675" s="1"/>
      <c r="F675" s="13">
        <v>8.81</v>
      </c>
      <c r="G675" s="13">
        <v>50.78</v>
      </c>
      <c r="H675" s="13">
        <v>81.73</v>
      </c>
      <c r="I675" s="13">
        <v>264</v>
      </c>
      <c r="J675" s="129" t="s">
        <v>245</v>
      </c>
    </row>
    <row r="676" spans="1:10" x14ac:dyDescent="0.2">
      <c r="A676" s="128">
        <v>40801</v>
      </c>
      <c r="B676" s="105">
        <v>0.36527777777777781</v>
      </c>
      <c r="C676" s="1" t="s">
        <v>271</v>
      </c>
      <c r="D676" s="1" t="s">
        <v>141</v>
      </c>
      <c r="E676" s="1"/>
      <c r="F676" s="13">
        <v>9.7870000000000008</v>
      </c>
      <c r="G676" s="13">
        <v>45.71</v>
      </c>
      <c r="H676" s="13">
        <v>73.569999999999993</v>
      </c>
      <c r="I676" s="13">
        <v>445</v>
      </c>
      <c r="J676" s="129" t="s">
        <v>245</v>
      </c>
    </row>
    <row r="677" spans="1:10" x14ac:dyDescent="0.2">
      <c r="A677" s="128">
        <v>40801</v>
      </c>
      <c r="B677" s="105">
        <v>0.39305555555555555</v>
      </c>
      <c r="C677" s="1" t="s">
        <v>262</v>
      </c>
      <c r="D677" s="1" t="s">
        <v>263</v>
      </c>
      <c r="E677" s="1"/>
      <c r="F677" s="13">
        <v>7.2320000000000002</v>
      </c>
      <c r="G677" s="13">
        <v>61.86</v>
      </c>
      <c r="H677" s="13">
        <v>99.56</v>
      </c>
      <c r="I677" s="13">
        <v>390</v>
      </c>
      <c r="J677" s="129" t="s">
        <v>245</v>
      </c>
    </row>
    <row r="678" spans="1:10" x14ac:dyDescent="0.2">
      <c r="A678" s="128">
        <v>40801</v>
      </c>
      <c r="B678" s="132">
        <v>0.39513888888888887</v>
      </c>
      <c r="C678" s="1" t="s">
        <v>137</v>
      </c>
      <c r="D678" s="1" t="s">
        <v>93</v>
      </c>
      <c r="E678" s="1"/>
      <c r="F678" s="1">
        <v>10.141999999999999</v>
      </c>
      <c r="G678" s="1">
        <v>44.11</v>
      </c>
      <c r="H678" s="1">
        <v>70.989999999999995</v>
      </c>
      <c r="I678" s="1">
        <v>404</v>
      </c>
      <c r="J678" s="129" t="s">
        <v>245</v>
      </c>
    </row>
    <row r="679" spans="1:10" x14ac:dyDescent="0.2">
      <c r="A679" s="128">
        <v>40801</v>
      </c>
      <c r="B679" s="132">
        <v>0.4152777777777778</v>
      </c>
      <c r="C679" s="1" t="s">
        <v>92</v>
      </c>
      <c r="D679" s="1" t="s">
        <v>93</v>
      </c>
      <c r="E679" s="1"/>
      <c r="F679" s="1">
        <v>7.62</v>
      </c>
      <c r="G679" s="1">
        <v>58.71</v>
      </c>
      <c r="H679" s="1">
        <v>94.49</v>
      </c>
      <c r="I679" s="1">
        <v>426</v>
      </c>
      <c r="J679" s="129" t="s">
        <v>245</v>
      </c>
    </row>
    <row r="680" spans="1:10" x14ac:dyDescent="0.2">
      <c r="A680" s="128">
        <v>40801</v>
      </c>
      <c r="B680" s="132">
        <v>0.41666666666666669</v>
      </c>
      <c r="C680" s="1" t="s">
        <v>146</v>
      </c>
      <c r="D680" s="1" t="s">
        <v>147</v>
      </c>
      <c r="E680" s="1"/>
      <c r="F680" s="1">
        <v>8.6660000000000004</v>
      </c>
      <c r="G680" s="1">
        <v>51.63</v>
      </c>
      <c r="H680" s="1">
        <v>83.08</v>
      </c>
      <c r="I680" s="1">
        <v>176</v>
      </c>
      <c r="J680" s="129" t="s">
        <v>127</v>
      </c>
    </row>
    <row r="681" spans="1:10" x14ac:dyDescent="0.2">
      <c r="A681" s="128">
        <v>40801</v>
      </c>
      <c r="B681" s="13" t="s">
        <v>165</v>
      </c>
      <c r="C681" s="1" t="s">
        <v>131</v>
      </c>
      <c r="D681" s="1" t="s">
        <v>70</v>
      </c>
      <c r="E681" s="1"/>
      <c r="F681" s="13" t="s">
        <v>165</v>
      </c>
      <c r="G681" s="13" t="s">
        <v>165</v>
      </c>
      <c r="H681" s="13" t="s">
        <v>172</v>
      </c>
      <c r="I681" s="13" t="s">
        <v>165</v>
      </c>
      <c r="J681" s="129" t="s">
        <v>165</v>
      </c>
    </row>
    <row r="682" spans="1:10" ht="13.5" thickBot="1" x14ac:dyDescent="0.25">
      <c r="A682" s="130"/>
      <c r="B682" s="99"/>
      <c r="C682" s="99"/>
      <c r="D682" s="99"/>
      <c r="E682" s="99"/>
      <c r="F682" s="99"/>
      <c r="G682" s="99"/>
      <c r="H682" s="99"/>
      <c r="I682" s="99"/>
      <c r="J682" s="264"/>
    </row>
    <row r="683" spans="1:10" ht="13.5" thickBot="1" x14ac:dyDescent="0.25">
      <c r="A683" s="126" t="s">
        <v>178</v>
      </c>
      <c r="B683" s="102"/>
      <c r="C683" s="102"/>
      <c r="D683" s="102"/>
      <c r="E683" s="102"/>
      <c r="F683" s="102"/>
      <c r="G683" s="102"/>
      <c r="H683" s="102"/>
      <c r="I683" s="102"/>
      <c r="J683" s="262"/>
    </row>
    <row r="684" spans="1:10" x14ac:dyDescent="0.2">
      <c r="A684" s="138">
        <v>40801</v>
      </c>
      <c r="B684" s="13"/>
      <c r="C684" s="4" t="s">
        <v>140</v>
      </c>
      <c r="D684" s="4" t="s">
        <v>141</v>
      </c>
      <c r="E684" s="4"/>
      <c r="F684" s="13">
        <v>9.49</v>
      </c>
      <c r="G684" s="13">
        <v>47.14</v>
      </c>
      <c r="H684" s="13">
        <v>75.87</v>
      </c>
      <c r="I684" s="13">
        <v>608</v>
      </c>
      <c r="J684" s="129" t="s">
        <v>245</v>
      </c>
    </row>
    <row r="685" spans="1:10" x14ac:dyDescent="0.2">
      <c r="A685" s="138">
        <v>40801</v>
      </c>
      <c r="B685" s="13"/>
      <c r="C685" s="4" t="s">
        <v>36</v>
      </c>
      <c r="D685" s="4" t="s">
        <v>70</v>
      </c>
      <c r="E685" s="4"/>
      <c r="F685" s="13">
        <v>6.7939999999999996</v>
      </c>
      <c r="G685" s="13">
        <v>65.849999999999994</v>
      </c>
      <c r="H685" s="13">
        <v>105.98</v>
      </c>
      <c r="I685" s="13">
        <v>544</v>
      </c>
      <c r="J685" s="129" t="s">
        <v>245</v>
      </c>
    </row>
    <row r="686" spans="1:10" x14ac:dyDescent="0.2">
      <c r="A686" s="138">
        <v>40801</v>
      </c>
      <c r="B686" s="13"/>
      <c r="C686" s="4" t="s">
        <v>272</v>
      </c>
      <c r="D686" s="4" t="s">
        <v>59</v>
      </c>
      <c r="E686" s="4"/>
      <c r="F686" s="13">
        <v>6.4580000000000002</v>
      </c>
      <c r="G686" s="13">
        <v>69.28</v>
      </c>
      <c r="H686" s="13">
        <v>111.49</v>
      </c>
      <c r="I686" s="13">
        <v>696</v>
      </c>
      <c r="J686" s="129" t="s">
        <v>245</v>
      </c>
    </row>
    <row r="687" spans="1:10" x14ac:dyDescent="0.2">
      <c r="A687" s="138">
        <v>40801</v>
      </c>
      <c r="B687" s="13"/>
      <c r="C687" s="4" t="s">
        <v>39</v>
      </c>
      <c r="D687" s="4" t="s">
        <v>132</v>
      </c>
      <c r="E687" s="4"/>
      <c r="F687" s="13">
        <v>6.1769999999999996</v>
      </c>
      <c r="G687" s="13">
        <v>72.430000000000007</v>
      </c>
      <c r="H687" s="13">
        <v>116.56</v>
      </c>
      <c r="I687" s="13">
        <v>282</v>
      </c>
      <c r="J687" s="129" t="s">
        <v>127</v>
      </c>
    </row>
    <row r="688" spans="1:10" x14ac:dyDescent="0.2">
      <c r="A688" s="138">
        <v>40801</v>
      </c>
      <c r="B688" s="13"/>
      <c r="C688" s="4" t="s">
        <v>14</v>
      </c>
      <c r="D688" s="4" t="s">
        <v>70</v>
      </c>
      <c r="E688" s="4"/>
      <c r="F688" s="13">
        <v>6.1580000000000004</v>
      </c>
      <c r="G688" s="13">
        <v>72.650000000000006</v>
      </c>
      <c r="H688" s="13">
        <v>116.92</v>
      </c>
      <c r="I688" s="13">
        <v>292</v>
      </c>
      <c r="J688" s="129" t="s">
        <v>127</v>
      </c>
    </row>
    <row r="689" spans="1:10" x14ac:dyDescent="0.2">
      <c r="A689" s="138">
        <v>40801</v>
      </c>
      <c r="B689" s="13"/>
      <c r="C689" s="4" t="s">
        <v>135</v>
      </c>
      <c r="D689" s="4" t="s">
        <v>136</v>
      </c>
      <c r="E689" s="4"/>
      <c r="F689" s="13">
        <v>5.5759999999999996</v>
      </c>
      <c r="G689" s="13">
        <v>80.23</v>
      </c>
      <c r="H689" s="13">
        <v>129.13</v>
      </c>
      <c r="I689" s="13">
        <v>247</v>
      </c>
      <c r="J689" s="129" t="s">
        <v>127</v>
      </c>
    </row>
    <row r="690" spans="1:10" x14ac:dyDescent="0.2">
      <c r="A690" s="138">
        <v>40801</v>
      </c>
      <c r="B690" s="13"/>
      <c r="C690" s="4" t="s">
        <v>67</v>
      </c>
      <c r="D690" s="4" t="s">
        <v>134</v>
      </c>
      <c r="E690" s="4"/>
      <c r="F690" s="13">
        <v>5.5549999999999997</v>
      </c>
      <c r="G690" s="13">
        <v>80.540000000000006</v>
      </c>
      <c r="H690" s="13">
        <v>129.61000000000001</v>
      </c>
      <c r="I690" s="13">
        <v>243</v>
      </c>
      <c r="J690" s="129" t="s">
        <v>127</v>
      </c>
    </row>
    <row r="691" spans="1:10" x14ac:dyDescent="0.2">
      <c r="A691" s="134"/>
      <c r="B691" s="108"/>
      <c r="C691" s="108"/>
      <c r="D691" s="108"/>
      <c r="E691" s="108"/>
      <c r="F691" s="108"/>
      <c r="G691" s="108"/>
      <c r="H691" s="108"/>
      <c r="I691" s="108"/>
      <c r="J691" s="265"/>
    </row>
    <row r="692" spans="1:10" x14ac:dyDescent="0.2">
      <c r="A692" s="136" t="s">
        <v>273</v>
      </c>
      <c r="B692" s="116"/>
      <c r="C692" s="116"/>
      <c r="D692" s="116"/>
      <c r="E692" s="116"/>
      <c r="F692" s="116"/>
      <c r="G692" s="116"/>
      <c r="H692" s="116"/>
      <c r="I692" s="116"/>
      <c r="J692" s="266"/>
    </row>
    <row r="693" spans="1:10" x14ac:dyDescent="0.2">
      <c r="A693" s="128">
        <v>40802</v>
      </c>
      <c r="B693" s="1"/>
      <c r="C693" s="1" t="s">
        <v>148</v>
      </c>
      <c r="D693" s="1" t="s">
        <v>93</v>
      </c>
      <c r="E693" s="1"/>
      <c r="F693" s="1">
        <v>8.8510000000000009</v>
      </c>
      <c r="G693" s="1">
        <v>50.55</v>
      </c>
      <c r="H693" s="1">
        <v>81.349999999999994</v>
      </c>
      <c r="I693" s="1">
        <v>130</v>
      </c>
      <c r="J693" s="129" t="s">
        <v>127</v>
      </c>
    </row>
    <row r="694" spans="1:10" x14ac:dyDescent="0.2">
      <c r="A694" s="134"/>
      <c r="B694" s="108"/>
      <c r="C694" s="108"/>
      <c r="D694" s="108"/>
      <c r="E694" s="108"/>
      <c r="F694" s="108"/>
      <c r="G694" s="108"/>
      <c r="H694" s="108"/>
      <c r="I694" s="108"/>
      <c r="J694" s="265"/>
    </row>
    <row r="695" spans="1:10" x14ac:dyDescent="0.2">
      <c r="A695" s="136" t="s">
        <v>274</v>
      </c>
      <c r="B695" s="116"/>
      <c r="C695" s="116"/>
      <c r="D695" s="116"/>
      <c r="E695" s="116"/>
      <c r="F695" s="116"/>
      <c r="G695" s="116"/>
      <c r="H695" s="116"/>
      <c r="I695" s="116"/>
      <c r="J695" s="266"/>
    </row>
    <row r="696" spans="1:10" x14ac:dyDescent="0.2">
      <c r="A696" s="128">
        <v>40802</v>
      </c>
      <c r="B696" s="13"/>
      <c r="C696" s="1" t="s">
        <v>126</v>
      </c>
      <c r="D696" s="1" t="s">
        <v>93</v>
      </c>
      <c r="E696" s="1"/>
      <c r="F696" s="13">
        <v>10.247</v>
      </c>
      <c r="G696" s="13">
        <v>43.66</v>
      </c>
      <c r="H696" s="13">
        <v>70.260000000000005</v>
      </c>
      <c r="I696" s="13">
        <v>47</v>
      </c>
      <c r="J696" s="129" t="s">
        <v>127</v>
      </c>
    </row>
    <row r="697" spans="1:10" x14ac:dyDescent="0.2">
      <c r="A697" s="128">
        <v>40802</v>
      </c>
      <c r="B697" s="13"/>
      <c r="C697" s="1" t="s">
        <v>146</v>
      </c>
      <c r="D697" s="1" t="s">
        <v>147</v>
      </c>
      <c r="E697" s="1"/>
      <c r="F697" s="13">
        <v>9.0809999999999995</v>
      </c>
      <c r="G697" s="13">
        <v>49.27</v>
      </c>
      <c r="H697" s="13">
        <v>79.290000000000006</v>
      </c>
      <c r="I697" s="13">
        <v>49</v>
      </c>
      <c r="J697" s="129" t="s">
        <v>127</v>
      </c>
    </row>
    <row r="698" spans="1:10" x14ac:dyDescent="0.2">
      <c r="A698" s="128">
        <v>40802</v>
      </c>
      <c r="B698" s="13"/>
      <c r="C698" s="1" t="s">
        <v>149</v>
      </c>
      <c r="D698" s="1" t="s">
        <v>129</v>
      </c>
      <c r="E698" s="1"/>
      <c r="F698" s="13">
        <v>8.7859999999999996</v>
      </c>
      <c r="G698" s="13">
        <v>50.92</v>
      </c>
      <c r="H698" s="13">
        <v>81.95</v>
      </c>
      <c r="I698" s="13">
        <v>171</v>
      </c>
      <c r="J698" s="129" t="s">
        <v>127</v>
      </c>
    </row>
    <row r="699" spans="1:10" x14ac:dyDescent="0.2">
      <c r="A699" s="128">
        <v>40802</v>
      </c>
      <c r="B699" s="13"/>
      <c r="C699" s="1" t="s">
        <v>150</v>
      </c>
      <c r="D699" s="1" t="s">
        <v>151</v>
      </c>
      <c r="E699" s="1"/>
      <c r="F699" s="13">
        <v>7.7130000000000001</v>
      </c>
      <c r="G699" s="13">
        <v>58</v>
      </c>
      <c r="H699" s="13">
        <v>93.35</v>
      </c>
      <c r="I699" s="13">
        <v>5</v>
      </c>
      <c r="J699" s="129" t="s">
        <v>127</v>
      </c>
    </row>
    <row r="700" spans="1:10" x14ac:dyDescent="0.2">
      <c r="A700" s="128">
        <v>40802</v>
      </c>
      <c r="B700" s="13"/>
      <c r="C700" s="1" t="s">
        <v>130</v>
      </c>
      <c r="D700" s="1" t="s">
        <v>129</v>
      </c>
      <c r="E700" s="1"/>
      <c r="F700" s="13">
        <v>7.694</v>
      </c>
      <c r="G700" s="13">
        <v>58.15</v>
      </c>
      <c r="H700" s="13">
        <v>93.58</v>
      </c>
      <c r="I700" s="13">
        <v>29</v>
      </c>
      <c r="J700" s="129" t="s">
        <v>127</v>
      </c>
    </row>
    <row r="701" spans="1:10" x14ac:dyDescent="0.2">
      <c r="A701" s="128">
        <v>40802</v>
      </c>
      <c r="B701" s="13"/>
      <c r="C701" s="1" t="s">
        <v>152</v>
      </c>
      <c r="D701" s="1" t="s">
        <v>153</v>
      </c>
      <c r="E701" s="1"/>
      <c r="F701" s="13">
        <v>7.6429999999999998</v>
      </c>
      <c r="G701" s="13">
        <v>58.54</v>
      </c>
      <c r="H701" s="13">
        <v>94.2</v>
      </c>
      <c r="I701" s="13">
        <v>66</v>
      </c>
      <c r="J701" s="129" t="s">
        <v>127</v>
      </c>
    </row>
    <row r="702" spans="1:10" x14ac:dyDescent="0.2">
      <c r="A702" s="128">
        <v>40802</v>
      </c>
      <c r="B702" s="13"/>
      <c r="C702" s="1" t="s">
        <v>154</v>
      </c>
      <c r="D702" s="1" t="s">
        <v>155</v>
      </c>
      <c r="E702" s="1"/>
      <c r="F702" s="13">
        <v>7.54</v>
      </c>
      <c r="G702" s="13">
        <v>59.34</v>
      </c>
      <c r="H702" s="13">
        <v>95.49</v>
      </c>
      <c r="I702" s="13">
        <v>39</v>
      </c>
      <c r="J702" s="129" t="s">
        <v>127</v>
      </c>
    </row>
    <row r="703" spans="1:10" x14ac:dyDescent="0.2">
      <c r="A703" s="128">
        <v>40802</v>
      </c>
      <c r="B703" s="13"/>
      <c r="C703" s="1" t="s">
        <v>131</v>
      </c>
      <c r="D703" s="1" t="s">
        <v>70</v>
      </c>
      <c r="E703" s="1"/>
      <c r="F703" s="13">
        <v>7.0149999999999997</v>
      </c>
      <c r="G703" s="13">
        <v>63.78</v>
      </c>
      <c r="H703" s="13">
        <v>102.64</v>
      </c>
      <c r="I703" s="13">
        <v>116</v>
      </c>
      <c r="J703" s="129" t="s">
        <v>127</v>
      </c>
    </row>
    <row r="704" spans="1:10" x14ac:dyDescent="0.2">
      <c r="A704" s="128">
        <v>40802</v>
      </c>
      <c r="B704" s="13"/>
      <c r="C704" s="1" t="s">
        <v>156</v>
      </c>
      <c r="D704" s="1" t="s">
        <v>59</v>
      </c>
      <c r="E704" s="1"/>
      <c r="F704" s="13">
        <v>6.97</v>
      </c>
      <c r="G704" s="13">
        <v>64.19</v>
      </c>
      <c r="H704" s="13">
        <v>103.3</v>
      </c>
      <c r="I704" s="13">
        <v>9</v>
      </c>
      <c r="J704" s="129" t="s">
        <v>127</v>
      </c>
    </row>
    <row r="705" spans="1:10" x14ac:dyDescent="0.2">
      <c r="A705" s="128">
        <v>40802</v>
      </c>
      <c r="B705" s="13"/>
      <c r="C705" s="1" t="s">
        <v>111</v>
      </c>
      <c r="D705" s="1" t="s">
        <v>75</v>
      </c>
      <c r="E705" s="1"/>
      <c r="F705" s="13">
        <v>6.8940000000000001</v>
      </c>
      <c r="G705" s="13">
        <v>64.900000000000006</v>
      </c>
      <c r="H705" s="13">
        <v>104.44</v>
      </c>
      <c r="I705" s="13">
        <v>31</v>
      </c>
      <c r="J705" s="129" t="s">
        <v>127</v>
      </c>
    </row>
    <row r="706" spans="1:10" x14ac:dyDescent="0.2">
      <c r="A706" s="134"/>
      <c r="B706" s="108"/>
      <c r="C706" s="108"/>
      <c r="D706" s="108"/>
      <c r="E706" s="108"/>
      <c r="F706" s="108"/>
      <c r="G706" s="108"/>
      <c r="H706" s="108"/>
      <c r="I706" s="108"/>
      <c r="J706" s="265"/>
    </row>
    <row r="707" spans="1:10" x14ac:dyDescent="0.2">
      <c r="A707" s="136" t="s">
        <v>180</v>
      </c>
      <c r="B707" s="116"/>
      <c r="C707" s="116"/>
      <c r="D707" s="116"/>
      <c r="E707" s="116"/>
      <c r="F707" s="116"/>
      <c r="G707" s="116"/>
      <c r="H707" s="116"/>
      <c r="I707" s="116"/>
      <c r="J707" s="266"/>
    </row>
    <row r="708" spans="1:10" x14ac:dyDescent="0.2">
      <c r="A708" s="128">
        <v>40802</v>
      </c>
      <c r="B708" s="1"/>
      <c r="C708" s="1" t="s">
        <v>275</v>
      </c>
      <c r="D708" s="1"/>
      <c r="E708" s="1"/>
      <c r="F708" s="1"/>
      <c r="G708" s="1"/>
      <c r="H708" s="1"/>
      <c r="I708" s="1"/>
      <c r="J708" s="129"/>
    </row>
    <row r="709" spans="1:10" x14ac:dyDescent="0.2">
      <c r="A709" s="128"/>
      <c r="B709" s="1"/>
      <c r="C709" s="1"/>
      <c r="D709" s="1"/>
      <c r="E709" s="1"/>
      <c r="F709" s="1"/>
      <c r="G709" s="1"/>
      <c r="H709" s="1"/>
      <c r="I709" s="1"/>
      <c r="J709" s="129"/>
    </row>
    <row r="710" spans="1:10" x14ac:dyDescent="0.2">
      <c r="A710" s="134"/>
      <c r="B710" s="108"/>
      <c r="C710" s="108"/>
      <c r="D710" s="108"/>
      <c r="E710" s="108"/>
      <c r="F710" s="108"/>
      <c r="G710" s="108"/>
      <c r="H710" s="108"/>
      <c r="I710" s="108"/>
      <c r="J710" s="265"/>
    </row>
    <row r="711" spans="1:10" x14ac:dyDescent="0.2">
      <c r="A711" s="136" t="s">
        <v>276</v>
      </c>
      <c r="B711" s="116"/>
      <c r="C711" s="116"/>
      <c r="D711" s="116"/>
      <c r="E711" s="116"/>
      <c r="F711" s="116"/>
      <c r="G711" s="116"/>
      <c r="H711" s="116"/>
      <c r="I711" s="116"/>
      <c r="J711" s="266"/>
    </row>
    <row r="712" spans="1:10" x14ac:dyDescent="0.2">
      <c r="A712" s="128">
        <v>40803</v>
      </c>
      <c r="B712" s="13"/>
      <c r="C712" s="1" t="s">
        <v>142</v>
      </c>
      <c r="D712" s="13" t="s">
        <v>59</v>
      </c>
      <c r="E712" s="13"/>
      <c r="F712" s="13">
        <v>6.4329999999999998</v>
      </c>
      <c r="G712" s="13">
        <v>69.55</v>
      </c>
      <c r="H712" s="13">
        <v>111.92</v>
      </c>
      <c r="I712" s="13">
        <v>208</v>
      </c>
      <c r="J712" s="129" t="s">
        <v>127</v>
      </c>
    </row>
    <row r="713" spans="1:10" x14ac:dyDescent="0.2">
      <c r="A713" s="128">
        <v>40803</v>
      </c>
      <c r="B713" s="13"/>
      <c r="C713" s="1" t="s">
        <v>157</v>
      </c>
      <c r="D713" s="13" t="s">
        <v>70</v>
      </c>
      <c r="E713" s="13"/>
      <c r="F713" s="13" t="s">
        <v>158</v>
      </c>
      <c r="G713" s="13">
        <v>63.56</v>
      </c>
      <c r="H713" s="13">
        <v>102.29</v>
      </c>
      <c r="I713" s="13">
        <v>81</v>
      </c>
      <c r="J713" s="129" t="s">
        <v>127</v>
      </c>
    </row>
    <row r="714" spans="1:10" x14ac:dyDescent="0.2">
      <c r="A714" s="128">
        <v>40803</v>
      </c>
      <c r="B714" s="13"/>
      <c r="C714" s="1" t="s">
        <v>137</v>
      </c>
      <c r="D714" s="13" t="s">
        <v>93</v>
      </c>
      <c r="E714" s="13"/>
      <c r="F714" s="13">
        <v>10.771000000000001</v>
      </c>
      <c r="G714" s="13">
        <v>41.54</v>
      </c>
      <c r="H714" s="13">
        <v>66.849999999999994</v>
      </c>
      <c r="I714" s="13">
        <v>200</v>
      </c>
      <c r="J714" s="129" t="s">
        <v>127</v>
      </c>
    </row>
    <row r="715" spans="1:10" x14ac:dyDescent="0.2">
      <c r="A715" s="128">
        <v>40803</v>
      </c>
      <c r="B715" s="13"/>
      <c r="C715" s="1" t="s">
        <v>94</v>
      </c>
      <c r="D715" s="13" t="s">
        <v>95</v>
      </c>
      <c r="E715" s="13"/>
      <c r="F715" s="13">
        <v>7.2290000000000001</v>
      </c>
      <c r="G715" s="13">
        <v>61.89</v>
      </c>
      <c r="H715" s="13">
        <v>99.6</v>
      </c>
      <c r="I715" s="13">
        <v>436</v>
      </c>
      <c r="J715" s="129" t="s">
        <v>245</v>
      </c>
    </row>
    <row r="716" spans="1:10" x14ac:dyDescent="0.2">
      <c r="A716" s="128">
        <v>40803</v>
      </c>
      <c r="B716" s="13"/>
      <c r="C716" s="1" t="s">
        <v>138</v>
      </c>
      <c r="D716" s="13" t="s">
        <v>59</v>
      </c>
      <c r="E716" s="13"/>
      <c r="F716" s="13">
        <v>6.63</v>
      </c>
      <c r="G716" s="13">
        <v>67.48</v>
      </c>
      <c r="H716" s="13">
        <v>108.6</v>
      </c>
      <c r="I716" s="13">
        <v>349</v>
      </c>
      <c r="J716" s="129" t="s">
        <v>245</v>
      </c>
    </row>
    <row r="717" spans="1:10" x14ac:dyDescent="0.2">
      <c r="A717" s="128">
        <v>40803</v>
      </c>
      <c r="B717" s="13"/>
      <c r="C717" s="1" t="s">
        <v>36</v>
      </c>
      <c r="D717" s="13" t="s">
        <v>70</v>
      </c>
      <c r="E717" s="13"/>
      <c r="F717" s="13">
        <v>6.8140000000000001</v>
      </c>
      <c r="G717" s="13">
        <v>65.66</v>
      </c>
      <c r="H717" s="13">
        <v>105.67</v>
      </c>
      <c r="I717" s="13">
        <v>355</v>
      </c>
      <c r="J717" s="129" t="s">
        <v>245</v>
      </c>
    </row>
    <row r="718" spans="1:10" x14ac:dyDescent="0.2">
      <c r="A718" s="128">
        <v>40803</v>
      </c>
      <c r="B718" s="13"/>
      <c r="C718" s="1" t="s">
        <v>130</v>
      </c>
      <c r="D718" s="13" t="s">
        <v>129</v>
      </c>
      <c r="E718" s="13"/>
      <c r="F718" s="13">
        <v>7.4790000000000001</v>
      </c>
      <c r="G718" s="13">
        <v>59.82</v>
      </c>
      <c r="H718" s="13">
        <v>96.27</v>
      </c>
      <c r="I718" s="13">
        <v>321</v>
      </c>
      <c r="J718" s="129" t="s">
        <v>127</v>
      </c>
    </row>
    <row r="719" spans="1:10" x14ac:dyDescent="0.2">
      <c r="A719" s="128">
        <v>40803</v>
      </c>
      <c r="B719" s="13"/>
      <c r="C719" s="1" t="s">
        <v>140</v>
      </c>
      <c r="D719" s="13" t="s">
        <v>141</v>
      </c>
      <c r="E719" s="13"/>
      <c r="F719" s="13">
        <v>10.177</v>
      </c>
      <c r="G719" s="13">
        <v>43.96</v>
      </c>
      <c r="H719" s="13">
        <v>70.75</v>
      </c>
      <c r="I719" s="13">
        <v>238</v>
      </c>
      <c r="J719" s="129" t="s">
        <v>127</v>
      </c>
    </row>
    <row r="720" spans="1:10" x14ac:dyDescent="0.2">
      <c r="A720" s="128">
        <v>40803</v>
      </c>
      <c r="B720" s="13"/>
      <c r="C720" s="1" t="s">
        <v>111</v>
      </c>
      <c r="D720" s="13" t="s">
        <v>84</v>
      </c>
      <c r="E720" s="13"/>
      <c r="F720" s="13">
        <v>6.4649999999999999</v>
      </c>
      <c r="G720" s="13">
        <v>69.2</v>
      </c>
      <c r="H720" s="13">
        <v>111.37</v>
      </c>
      <c r="I720" s="13">
        <v>469</v>
      </c>
      <c r="J720" s="129" t="s">
        <v>245</v>
      </c>
    </row>
    <row r="721" spans="1:10" x14ac:dyDescent="0.2">
      <c r="A721" s="128">
        <v>40803</v>
      </c>
      <c r="B721" s="13"/>
      <c r="C721" s="1" t="s">
        <v>133</v>
      </c>
      <c r="D721" s="13" t="s">
        <v>134</v>
      </c>
      <c r="E721" s="13"/>
      <c r="F721" s="13">
        <v>6.2629999999999999</v>
      </c>
      <c r="G721" s="13">
        <v>71.430000000000007</v>
      </c>
      <c r="H721" s="13">
        <v>114.96</v>
      </c>
      <c r="I721" s="13">
        <v>350</v>
      </c>
      <c r="J721" s="129" t="s">
        <v>245</v>
      </c>
    </row>
    <row r="722" spans="1:10" x14ac:dyDescent="0.2">
      <c r="A722" s="128">
        <v>40803</v>
      </c>
      <c r="B722" s="13"/>
      <c r="C722" s="1" t="s">
        <v>259</v>
      </c>
      <c r="D722" s="13" t="s">
        <v>277</v>
      </c>
      <c r="E722" s="13"/>
      <c r="F722" s="13" t="s">
        <v>165</v>
      </c>
      <c r="G722" s="13" t="s">
        <v>165</v>
      </c>
      <c r="H722" s="13" t="s">
        <v>278</v>
      </c>
      <c r="I722" s="13" t="s">
        <v>165</v>
      </c>
      <c r="J722" s="129" t="s">
        <v>165</v>
      </c>
    </row>
    <row r="723" spans="1:10" x14ac:dyDescent="0.2">
      <c r="A723" s="128">
        <v>40803</v>
      </c>
      <c r="B723" s="13"/>
      <c r="C723" s="1" t="s">
        <v>68</v>
      </c>
      <c r="D723" s="13" t="s">
        <v>59</v>
      </c>
      <c r="E723" s="13"/>
      <c r="F723" s="13">
        <v>7.2619999999999996</v>
      </c>
      <c r="G723" s="13">
        <v>61.61</v>
      </c>
      <c r="H723" s="13">
        <v>99.15</v>
      </c>
      <c r="I723" s="13">
        <v>351</v>
      </c>
      <c r="J723" s="129" t="s">
        <v>245</v>
      </c>
    </row>
    <row r="724" spans="1:10" x14ac:dyDescent="0.2">
      <c r="A724" s="128">
        <v>40803</v>
      </c>
      <c r="B724" s="13"/>
      <c r="C724" s="1" t="s">
        <v>149</v>
      </c>
      <c r="D724" s="13" t="s">
        <v>279</v>
      </c>
      <c r="E724" s="13"/>
      <c r="F724" s="13">
        <v>7.8159999999999998</v>
      </c>
      <c r="G724" s="13">
        <v>57.24</v>
      </c>
      <c r="H724" s="13">
        <v>92.12</v>
      </c>
      <c r="I724" s="13">
        <v>533</v>
      </c>
      <c r="J724" s="129" t="s">
        <v>245</v>
      </c>
    </row>
    <row r="725" spans="1:10" x14ac:dyDescent="0.2">
      <c r="A725" s="128">
        <v>40803</v>
      </c>
      <c r="B725" s="1"/>
      <c r="C725" s="1" t="s">
        <v>92</v>
      </c>
      <c r="D725" s="1" t="s">
        <v>93</v>
      </c>
      <c r="E725" s="1"/>
      <c r="F725" s="1">
        <v>7.4560000000000004</v>
      </c>
      <c r="G725" s="1">
        <v>60</v>
      </c>
      <c r="H725" s="1">
        <v>96.57</v>
      </c>
      <c r="I725" s="1">
        <v>398</v>
      </c>
      <c r="J725" s="129" t="s">
        <v>245</v>
      </c>
    </row>
    <row r="726" spans="1:10" x14ac:dyDescent="0.2">
      <c r="A726" s="128">
        <v>40803</v>
      </c>
      <c r="B726" s="1"/>
      <c r="C726" s="1" t="s">
        <v>143</v>
      </c>
      <c r="D726" s="1" t="s">
        <v>70</v>
      </c>
      <c r="E726" s="1"/>
      <c r="F726" s="1">
        <v>7.3929999999999998</v>
      </c>
      <c r="G726" s="1">
        <v>60.52</v>
      </c>
      <c r="H726" s="1">
        <v>97.39</v>
      </c>
      <c r="I726" s="1">
        <v>556</v>
      </c>
      <c r="J726" s="129" t="s">
        <v>245</v>
      </c>
    </row>
    <row r="727" spans="1:10" x14ac:dyDescent="0.2">
      <c r="A727" s="134"/>
      <c r="B727" s="108"/>
      <c r="C727" s="108"/>
      <c r="D727" s="108"/>
      <c r="E727" s="108"/>
      <c r="F727" s="108"/>
      <c r="G727" s="108"/>
      <c r="H727" s="108"/>
      <c r="I727" s="108"/>
      <c r="J727" s="265"/>
    </row>
    <row r="728" spans="1:10" x14ac:dyDescent="0.2">
      <c r="A728" s="136" t="s">
        <v>235</v>
      </c>
      <c r="B728" s="116"/>
      <c r="C728" s="116"/>
      <c r="D728" s="116"/>
      <c r="E728" s="116"/>
      <c r="F728" s="116"/>
      <c r="G728" s="116"/>
      <c r="H728" s="116"/>
      <c r="I728" s="116"/>
      <c r="J728" s="266"/>
    </row>
    <row r="729" spans="1:10" x14ac:dyDescent="0.2">
      <c r="A729" s="128">
        <v>40803</v>
      </c>
      <c r="B729" s="140"/>
      <c r="C729" s="1" t="s">
        <v>138</v>
      </c>
      <c r="D729" s="1" t="s">
        <v>59</v>
      </c>
      <c r="E729" s="1"/>
      <c r="F729" s="140">
        <v>6.4740000000000002</v>
      </c>
      <c r="G729" s="140">
        <v>69.11</v>
      </c>
      <c r="H729" s="140">
        <v>111.21</v>
      </c>
      <c r="I729" s="140">
        <v>113</v>
      </c>
      <c r="J729" s="129" t="s">
        <v>127</v>
      </c>
    </row>
    <row r="730" spans="1:10" x14ac:dyDescent="0.2">
      <c r="A730" s="128">
        <v>40803</v>
      </c>
      <c r="B730" s="140"/>
      <c r="C730" s="1" t="s">
        <v>39</v>
      </c>
      <c r="D730" s="1" t="s">
        <v>132</v>
      </c>
      <c r="E730" s="1"/>
      <c r="F730" s="140">
        <v>6.4379999999999997</v>
      </c>
      <c r="G730" s="140">
        <v>69.489999999999995</v>
      </c>
      <c r="H730" s="140">
        <v>111.84</v>
      </c>
      <c r="I730" s="140">
        <v>134</v>
      </c>
      <c r="J730" s="129" t="s">
        <v>127</v>
      </c>
    </row>
    <row r="731" spans="1:10" x14ac:dyDescent="0.2">
      <c r="A731" s="128">
        <v>40803</v>
      </c>
      <c r="B731" s="1"/>
      <c r="C731" s="1" t="s">
        <v>111</v>
      </c>
      <c r="D731" s="1" t="s">
        <v>84</v>
      </c>
      <c r="E731" s="1"/>
      <c r="F731" s="1">
        <v>6.3860000000000001</v>
      </c>
      <c r="G731" s="1">
        <v>70.06</v>
      </c>
      <c r="H731" s="1">
        <v>112.75</v>
      </c>
      <c r="I731" s="1">
        <v>716</v>
      </c>
      <c r="J731" s="129" t="s">
        <v>245</v>
      </c>
    </row>
    <row r="732" spans="1:10" x14ac:dyDescent="0.2">
      <c r="A732" s="128">
        <v>40803</v>
      </c>
      <c r="B732" s="1"/>
      <c r="C732" s="1" t="s">
        <v>142</v>
      </c>
      <c r="D732" s="1" t="s">
        <v>59</v>
      </c>
      <c r="E732" s="1"/>
      <c r="F732" s="1">
        <v>6.3070000000000004</v>
      </c>
      <c r="G732" s="1">
        <v>70.94</v>
      </c>
      <c r="H732" s="1">
        <v>114.16</v>
      </c>
      <c r="I732" s="1">
        <v>16</v>
      </c>
      <c r="J732" s="129" t="s">
        <v>127</v>
      </c>
    </row>
    <row r="733" spans="1:10" x14ac:dyDescent="0.2">
      <c r="A733" s="128">
        <v>40803</v>
      </c>
      <c r="B733" s="140"/>
      <c r="C733" s="1" t="s">
        <v>14</v>
      </c>
      <c r="D733" s="1" t="s">
        <v>70</v>
      </c>
      <c r="E733" s="1"/>
      <c r="F733" s="140" t="s">
        <v>280</v>
      </c>
      <c r="G733" s="140">
        <v>71.78</v>
      </c>
      <c r="H733" s="140">
        <v>115.51</v>
      </c>
      <c r="I733" s="140">
        <v>588</v>
      </c>
      <c r="J733" s="129" t="s">
        <v>245</v>
      </c>
    </row>
    <row r="734" spans="1:10" x14ac:dyDescent="0.2">
      <c r="A734" s="128">
        <v>40803</v>
      </c>
      <c r="B734" s="140"/>
      <c r="C734" s="1" t="s">
        <v>281</v>
      </c>
      <c r="D734" s="1" t="s">
        <v>95</v>
      </c>
      <c r="E734" s="1"/>
      <c r="F734" s="140">
        <v>6.1890000000000001</v>
      </c>
      <c r="G734" s="140">
        <v>72.290000000000006</v>
      </c>
      <c r="H734" s="140">
        <v>116.34</v>
      </c>
      <c r="I734" s="140">
        <v>568</v>
      </c>
      <c r="J734" s="129" t="s">
        <v>282</v>
      </c>
    </row>
    <row r="735" spans="1:10" x14ac:dyDescent="0.2">
      <c r="A735" s="128">
        <v>40803</v>
      </c>
      <c r="B735" s="140"/>
      <c r="C735" s="1" t="s">
        <v>67</v>
      </c>
      <c r="D735" s="1" t="s">
        <v>134</v>
      </c>
      <c r="E735" s="1"/>
      <c r="F735" s="140">
        <v>5.7939999999999996</v>
      </c>
      <c r="G735" s="140">
        <v>77.22</v>
      </c>
      <c r="H735" s="140">
        <v>124.27</v>
      </c>
      <c r="I735" s="140">
        <v>204</v>
      </c>
      <c r="J735" s="129" t="s">
        <v>127</v>
      </c>
    </row>
    <row r="736" spans="1:10" ht="13.5" thickBot="1" x14ac:dyDescent="0.25">
      <c r="A736" s="141">
        <v>40803</v>
      </c>
      <c r="B736" s="143"/>
      <c r="C736" s="6" t="s">
        <v>135</v>
      </c>
      <c r="D736" s="6" t="s">
        <v>136</v>
      </c>
      <c r="E736" s="6"/>
      <c r="F736" s="143">
        <v>5.6639999999999997</v>
      </c>
      <c r="G736" s="143">
        <v>78.989999999999995</v>
      </c>
      <c r="H736" s="143">
        <v>127.12</v>
      </c>
      <c r="I736" s="143">
        <v>104</v>
      </c>
      <c r="J736" s="171" t="s">
        <v>127</v>
      </c>
    </row>
    <row r="738" spans="1:10" x14ac:dyDescent="0.2">
      <c r="A738" s="128">
        <v>40434</v>
      </c>
      <c r="B738" s="105">
        <v>0.32291666666666669</v>
      </c>
      <c r="C738" s="1" t="s">
        <v>284</v>
      </c>
      <c r="D738" s="1" t="s">
        <v>49</v>
      </c>
      <c r="E738" s="1"/>
      <c r="F738" s="13" t="s">
        <v>285</v>
      </c>
      <c r="G738" s="13">
        <v>60.71</v>
      </c>
      <c r="H738" s="13"/>
      <c r="I738" s="13">
        <v>221</v>
      </c>
      <c r="J738" s="129" t="s">
        <v>127</v>
      </c>
    </row>
    <row r="739" spans="1:10" x14ac:dyDescent="0.2">
      <c r="A739" s="128">
        <v>40434</v>
      </c>
      <c r="B739" s="13" t="s">
        <v>165</v>
      </c>
      <c r="C739" s="1" t="s">
        <v>125</v>
      </c>
      <c r="D739" s="1" t="s">
        <v>286</v>
      </c>
      <c r="E739" s="1"/>
      <c r="F739" s="13">
        <v>8.0039999999999996</v>
      </c>
      <c r="G739" s="13">
        <v>55.9</v>
      </c>
      <c r="H739" s="13"/>
      <c r="I739" s="13" t="s">
        <v>287</v>
      </c>
      <c r="J739" s="129" t="s">
        <v>245</v>
      </c>
    </row>
    <row r="740" spans="1:10" x14ac:dyDescent="0.2">
      <c r="A740" s="128">
        <v>40434</v>
      </c>
      <c r="B740" s="13" t="s">
        <v>165</v>
      </c>
      <c r="C740" s="1" t="s">
        <v>143</v>
      </c>
      <c r="D740" s="1" t="s">
        <v>288</v>
      </c>
      <c r="E740" s="1"/>
      <c r="F740" s="13" t="s">
        <v>289</v>
      </c>
      <c r="G740" s="13">
        <v>46.8</v>
      </c>
      <c r="H740" s="13"/>
      <c r="I740" s="13">
        <v>372</v>
      </c>
      <c r="J740" s="129" t="s">
        <v>245</v>
      </c>
    </row>
    <row r="741" spans="1:10" x14ac:dyDescent="0.2">
      <c r="A741" s="128">
        <v>40434</v>
      </c>
      <c r="B741" s="105">
        <v>0.3298611111111111</v>
      </c>
      <c r="C741" s="1" t="s">
        <v>259</v>
      </c>
      <c r="D741" s="1" t="s">
        <v>290</v>
      </c>
      <c r="E741" s="1"/>
      <c r="F741" s="13">
        <v>10.401999999999999</v>
      </c>
      <c r="G741" s="13">
        <v>43.01</v>
      </c>
      <c r="H741" s="13"/>
      <c r="I741" s="13">
        <v>283</v>
      </c>
      <c r="J741" s="129" t="s">
        <v>127</v>
      </c>
    </row>
    <row r="742" spans="1:10" x14ac:dyDescent="0.2">
      <c r="A742" s="128">
        <v>40434</v>
      </c>
      <c r="B742" s="105">
        <v>0.34652777777777777</v>
      </c>
      <c r="C742" s="1" t="s">
        <v>21</v>
      </c>
      <c r="D742" s="1" t="s">
        <v>291</v>
      </c>
      <c r="E742" s="1"/>
      <c r="F742" s="13">
        <v>7.0640000000000001</v>
      </c>
      <c r="G742" s="13">
        <v>63.33</v>
      </c>
      <c r="H742" s="13"/>
      <c r="I742" s="13">
        <v>243</v>
      </c>
      <c r="J742" s="129" t="s">
        <v>127</v>
      </c>
    </row>
    <row r="743" spans="1:10" x14ac:dyDescent="0.2">
      <c r="A743" s="128">
        <v>40434</v>
      </c>
      <c r="B743" s="105">
        <v>0.35000000000000003</v>
      </c>
      <c r="C743" s="1" t="s">
        <v>14</v>
      </c>
      <c r="D743" s="1" t="s">
        <v>288</v>
      </c>
      <c r="E743" s="1"/>
      <c r="F743" s="13">
        <v>8.3260000000000005</v>
      </c>
      <c r="G743" s="13">
        <v>53.73</v>
      </c>
      <c r="H743" s="13"/>
      <c r="I743" s="13">
        <v>438</v>
      </c>
      <c r="J743" s="129" t="s">
        <v>245</v>
      </c>
    </row>
    <row r="744" spans="1:10" x14ac:dyDescent="0.2">
      <c r="A744" s="128">
        <v>40434</v>
      </c>
      <c r="B744" s="105">
        <v>0.3520833333333333</v>
      </c>
      <c r="C744" s="1" t="s">
        <v>135</v>
      </c>
      <c r="D744" s="1" t="s">
        <v>292</v>
      </c>
      <c r="E744" s="1"/>
      <c r="F744" s="13">
        <v>7.7949999999999999</v>
      </c>
      <c r="G744" s="13">
        <v>57.39</v>
      </c>
      <c r="H744" s="13"/>
      <c r="I744" s="13">
        <v>365</v>
      </c>
      <c r="J744" s="129" t="s">
        <v>245</v>
      </c>
    </row>
    <row r="745" spans="1:10" x14ac:dyDescent="0.2">
      <c r="A745" s="128">
        <v>40434</v>
      </c>
      <c r="B745" s="105">
        <v>0.35486111111111113</v>
      </c>
      <c r="C745" s="1" t="s">
        <v>94</v>
      </c>
      <c r="D745" s="1" t="s">
        <v>95</v>
      </c>
      <c r="E745" s="1"/>
      <c r="F745" s="13">
        <v>7.2839999999999998</v>
      </c>
      <c r="G745" s="13">
        <v>61.42</v>
      </c>
      <c r="H745" s="13"/>
      <c r="I745" s="13">
        <v>469</v>
      </c>
      <c r="J745" s="129" t="s">
        <v>245</v>
      </c>
    </row>
    <row r="746" spans="1:10" x14ac:dyDescent="0.2">
      <c r="A746" s="128">
        <v>40434</v>
      </c>
      <c r="B746" s="105">
        <v>0.37083333333333335</v>
      </c>
      <c r="C746" s="1" t="s">
        <v>92</v>
      </c>
      <c r="D746" s="1" t="s">
        <v>290</v>
      </c>
      <c r="E746" s="1"/>
      <c r="F746" s="13">
        <v>8.1449999999999996</v>
      </c>
      <c r="G746" s="13">
        <v>54.93</v>
      </c>
      <c r="H746" s="13"/>
      <c r="I746" s="13">
        <v>182</v>
      </c>
      <c r="J746" s="129" t="s">
        <v>127</v>
      </c>
    </row>
    <row r="747" spans="1:10" x14ac:dyDescent="0.2">
      <c r="A747" s="128">
        <v>40434</v>
      </c>
      <c r="B747" s="105">
        <v>0.37222222222222223</v>
      </c>
      <c r="C747" s="1" t="s">
        <v>293</v>
      </c>
      <c r="D747" s="1" t="s">
        <v>286</v>
      </c>
      <c r="E747" s="1"/>
      <c r="F747" s="13">
        <v>8.49</v>
      </c>
      <c r="G747" s="13">
        <v>52.7</v>
      </c>
      <c r="H747" s="13"/>
      <c r="I747" s="13">
        <v>266</v>
      </c>
      <c r="J747" s="129" t="s">
        <v>127</v>
      </c>
    </row>
    <row r="748" spans="1:10" x14ac:dyDescent="0.2">
      <c r="A748" s="128">
        <v>40434</v>
      </c>
      <c r="B748" s="105">
        <v>0.37291666666666662</v>
      </c>
      <c r="C748" s="1" t="s">
        <v>294</v>
      </c>
      <c r="D748" s="1" t="s">
        <v>288</v>
      </c>
      <c r="E748" s="1"/>
      <c r="F748" s="13">
        <v>9.1780000000000008</v>
      </c>
      <c r="G748" s="13">
        <v>48.75</v>
      </c>
      <c r="H748" s="13"/>
      <c r="I748" s="13">
        <v>191</v>
      </c>
      <c r="J748" s="129" t="s">
        <v>127</v>
      </c>
    </row>
    <row r="749" spans="1:10" x14ac:dyDescent="0.2">
      <c r="A749" s="128">
        <v>40434</v>
      </c>
      <c r="B749" s="105">
        <v>0.3979166666666667</v>
      </c>
      <c r="C749" s="1" t="s">
        <v>137</v>
      </c>
      <c r="D749" s="1" t="s">
        <v>290</v>
      </c>
      <c r="E749" s="1"/>
      <c r="F749" s="13">
        <v>9.7260000000000009</v>
      </c>
      <c r="G749" s="13">
        <v>46</v>
      </c>
      <c r="H749" s="13"/>
      <c r="I749" s="13">
        <v>267</v>
      </c>
      <c r="J749" s="129" t="s">
        <v>127</v>
      </c>
    </row>
    <row r="750" spans="1:10" x14ac:dyDescent="0.2">
      <c r="A750" s="128">
        <v>40434</v>
      </c>
      <c r="B750" s="105">
        <v>0.39930555555555558</v>
      </c>
      <c r="C750" s="1" t="s">
        <v>295</v>
      </c>
      <c r="D750" s="1" t="s">
        <v>286</v>
      </c>
      <c r="E750" s="1"/>
      <c r="F750" s="13">
        <v>7.4669999999999996</v>
      </c>
      <c r="G750" s="13">
        <v>59.92</v>
      </c>
      <c r="H750" s="13"/>
      <c r="I750" s="13">
        <v>437</v>
      </c>
      <c r="J750" s="129" t="s">
        <v>245</v>
      </c>
    </row>
    <row r="751" spans="1:10" ht="13.5" thickBot="1" x14ac:dyDescent="0.25">
      <c r="A751" s="130" t="s">
        <v>170</v>
      </c>
      <c r="B751" s="99"/>
      <c r="C751" s="99"/>
      <c r="D751" s="99"/>
      <c r="E751" s="99"/>
      <c r="F751" s="99"/>
      <c r="G751" s="99"/>
      <c r="H751" s="99"/>
      <c r="I751" s="99"/>
      <c r="J751" s="264"/>
    </row>
    <row r="752" spans="1:10" ht="13.5" thickBot="1" x14ac:dyDescent="0.25">
      <c r="A752" s="126" t="s">
        <v>637</v>
      </c>
      <c r="B752" s="102"/>
      <c r="C752" s="102"/>
      <c r="D752" s="102"/>
      <c r="E752" s="102"/>
      <c r="F752" s="102"/>
      <c r="G752" s="102"/>
      <c r="H752" s="102"/>
      <c r="I752" s="102"/>
      <c r="J752" s="262"/>
    </row>
    <row r="753" spans="1:10" x14ac:dyDescent="0.2">
      <c r="A753" s="128">
        <v>40434</v>
      </c>
      <c r="B753" s="105">
        <v>0.78125</v>
      </c>
      <c r="C753" s="1" t="s">
        <v>135</v>
      </c>
      <c r="D753" s="1" t="s">
        <v>292</v>
      </c>
      <c r="E753" s="1"/>
      <c r="F753" s="13">
        <v>5.6890000000000001</v>
      </c>
      <c r="G753" s="13">
        <v>78.64</v>
      </c>
      <c r="H753" s="13">
        <v>126.56</v>
      </c>
      <c r="I753" s="13">
        <v>275</v>
      </c>
      <c r="J753" s="129" t="s">
        <v>127</v>
      </c>
    </row>
    <row r="754" spans="1:10" x14ac:dyDescent="0.2">
      <c r="A754" s="128">
        <v>40434</v>
      </c>
      <c r="B754" s="105">
        <v>0.78055555555555556</v>
      </c>
      <c r="C754" s="1" t="s">
        <v>21</v>
      </c>
      <c r="D754" s="1" t="s">
        <v>291</v>
      </c>
      <c r="E754" s="1"/>
      <c r="F754" s="13">
        <v>5.7990000000000004</v>
      </c>
      <c r="G754" s="13">
        <v>77.150000000000006</v>
      </c>
      <c r="H754" s="13">
        <v>124.16</v>
      </c>
      <c r="I754" s="13">
        <v>245</v>
      </c>
      <c r="J754" s="129" t="s">
        <v>127</v>
      </c>
    </row>
    <row r="755" spans="1:10" x14ac:dyDescent="0.2">
      <c r="A755" s="128">
        <v>40434</v>
      </c>
      <c r="B755" s="105">
        <v>0.78333333333333333</v>
      </c>
      <c r="C755" s="1" t="s">
        <v>39</v>
      </c>
      <c r="D755" s="1" t="s">
        <v>49</v>
      </c>
      <c r="E755" s="1"/>
      <c r="F755" s="13">
        <v>6.2690000000000001</v>
      </c>
      <c r="G755" s="13">
        <v>71.37</v>
      </c>
      <c r="H755" s="13">
        <v>114.85</v>
      </c>
      <c r="I755" s="13">
        <v>326</v>
      </c>
      <c r="J755" s="129" t="s">
        <v>127</v>
      </c>
    </row>
    <row r="756" spans="1:10" x14ac:dyDescent="0.2">
      <c r="A756" s="128">
        <v>40434</v>
      </c>
      <c r="B756" s="13" t="s">
        <v>165</v>
      </c>
      <c r="C756" s="1" t="s">
        <v>295</v>
      </c>
      <c r="D756" s="1" t="s">
        <v>286</v>
      </c>
      <c r="E756" s="1"/>
      <c r="F756" s="13">
        <v>6.3659999999999997</v>
      </c>
      <c r="G756" s="13">
        <v>70.28</v>
      </c>
      <c r="H756" s="13">
        <v>113.1</v>
      </c>
      <c r="I756" s="13">
        <v>359</v>
      </c>
      <c r="J756" s="129" t="s">
        <v>245</v>
      </c>
    </row>
    <row r="757" spans="1:10" x14ac:dyDescent="0.2">
      <c r="A757" s="128">
        <v>40434</v>
      </c>
      <c r="B757" s="105">
        <v>0.75416666666666676</v>
      </c>
      <c r="C757" s="1" t="s">
        <v>94</v>
      </c>
      <c r="D757" s="1" t="s">
        <v>95</v>
      </c>
      <c r="E757" s="1"/>
      <c r="F757" s="13">
        <v>6.45</v>
      </c>
      <c r="G757" s="13">
        <v>69.36</v>
      </c>
      <c r="H757" s="13">
        <v>111.63</v>
      </c>
      <c r="I757" s="13">
        <v>694</v>
      </c>
      <c r="J757" s="129" t="s">
        <v>245</v>
      </c>
    </row>
    <row r="758" spans="1:10" x14ac:dyDescent="0.2">
      <c r="A758" s="128">
        <v>40434</v>
      </c>
      <c r="B758" s="105">
        <v>0.78611111111111109</v>
      </c>
      <c r="C758" s="1" t="s">
        <v>92</v>
      </c>
      <c r="D758" s="1" t="s">
        <v>290</v>
      </c>
      <c r="E758" s="1"/>
      <c r="F758" s="13">
        <v>7.2709999999999999</v>
      </c>
      <c r="G758" s="13">
        <v>61.53</v>
      </c>
      <c r="H758" s="13">
        <v>99.02</v>
      </c>
      <c r="I758" s="13">
        <v>293</v>
      </c>
      <c r="J758" s="129" t="s">
        <v>127</v>
      </c>
    </row>
    <row r="759" spans="1:10" x14ac:dyDescent="0.2">
      <c r="A759" s="128">
        <v>40434</v>
      </c>
      <c r="B759" s="105">
        <v>0.78819444444444453</v>
      </c>
      <c r="C759" s="1" t="s">
        <v>14</v>
      </c>
      <c r="D759" s="1" t="s">
        <v>288</v>
      </c>
      <c r="E759" s="1"/>
      <c r="F759" s="13">
        <v>7.399</v>
      </c>
      <c r="G759" s="13">
        <v>60.47</v>
      </c>
      <c r="H759" s="13">
        <v>97.31</v>
      </c>
      <c r="I759" s="13">
        <v>260</v>
      </c>
      <c r="J759" s="129" t="s">
        <v>127</v>
      </c>
    </row>
    <row r="760" spans="1:10" x14ac:dyDescent="0.2">
      <c r="A760" s="128">
        <v>40434</v>
      </c>
      <c r="B760" s="105">
        <v>0.75763888888888886</v>
      </c>
      <c r="C760" s="1" t="s">
        <v>294</v>
      </c>
      <c r="D760" s="1" t="s">
        <v>288</v>
      </c>
      <c r="E760" s="1"/>
      <c r="F760" s="13">
        <v>8.4939999999999998</v>
      </c>
      <c r="G760" s="13">
        <v>52.67</v>
      </c>
      <c r="H760" s="13">
        <v>84.77</v>
      </c>
      <c r="I760" s="13">
        <v>625</v>
      </c>
      <c r="J760" s="129" t="s">
        <v>245</v>
      </c>
    </row>
    <row r="761" spans="1:10" ht="13.5" thickBot="1" x14ac:dyDescent="0.25">
      <c r="A761" s="130" t="s">
        <v>170</v>
      </c>
      <c r="B761" s="99"/>
      <c r="C761" s="99"/>
      <c r="D761" s="99"/>
      <c r="E761" s="99"/>
      <c r="F761" s="99"/>
      <c r="G761" s="99"/>
      <c r="H761" s="99"/>
      <c r="I761" s="99"/>
      <c r="J761" s="264"/>
    </row>
    <row r="762" spans="1:10" ht="13.5" thickBot="1" x14ac:dyDescent="0.25">
      <c r="A762" s="126" t="s">
        <v>336</v>
      </c>
      <c r="B762" s="102"/>
      <c r="C762" s="102"/>
      <c r="D762" s="102"/>
      <c r="E762" s="102"/>
      <c r="F762" s="102"/>
      <c r="G762" s="102"/>
      <c r="H762" s="102"/>
      <c r="I762" s="102"/>
      <c r="J762" s="262"/>
    </row>
    <row r="763" spans="1:10" x14ac:dyDescent="0.2">
      <c r="A763" s="128">
        <v>40435</v>
      </c>
      <c r="B763" s="105">
        <v>0.35972222222222222</v>
      </c>
      <c r="C763" s="1" t="s">
        <v>58</v>
      </c>
      <c r="D763" s="1" t="s">
        <v>296</v>
      </c>
      <c r="E763" s="1"/>
      <c r="F763" s="13">
        <v>6.7240000000000002</v>
      </c>
      <c r="G763" s="13">
        <v>66.540000000000006</v>
      </c>
      <c r="H763" s="13">
        <v>107.08</v>
      </c>
      <c r="I763" s="13">
        <v>339</v>
      </c>
      <c r="J763" s="129" t="s">
        <v>245</v>
      </c>
    </row>
    <row r="764" spans="1:10" x14ac:dyDescent="0.2">
      <c r="A764" s="128">
        <v>40435</v>
      </c>
      <c r="B764" s="105">
        <v>0.37916666666666665</v>
      </c>
      <c r="C764" s="1" t="s">
        <v>111</v>
      </c>
      <c r="D764" s="1" t="s">
        <v>75</v>
      </c>
      <c r="E764" s="1"/>
      <c r="F764" s="13">
        <v>6.7249999999999996</v>
      </c>
      <c r="G764" s="13">
        <v>66.53</v>
      </c>
      <c r="H764" s="13">
        <v>107.06</v>
      </c>
      <c r="I764" s="13">
        <v>395</v>
      </c>
      <c r="J764" s="129" t="s">
        <v>245</v>
      </c>
    </row>
    <row r="765" spans="1:10" x14ac:dyDescent="0.2">
      <c r="A765" s="128">
        <v>40435</v>
      </c>
      <c r="B765" s="105">
        <v>0.39930555555555558</v>
      </c>
      <c r="C765" s="1" t="s">
        <v>293</v>
      </c>
      <c r="D765" s="1" t="s">
        <v>296</v>
      </c>
      <c r="E765" s="1"/>
      <c r="F765" s="13">
        <v>7.194</v>
      </c>
      <c r="G765" s="13">
        <v>62.19</v>
      </c>
      <c r="H765" s="13">
        <v>100.08</v>
      </c>
      <c r="I765" s="13">
        <v>392</v>
      </c>
      <c r="J765" s="129" t="s">
        <v>245</v>
      </c>
    </row>
    <row r="766" spans="1:10" x14ac:dyDescent="0.2">
      <c r="A766" s="128">
        <v>40435</v>
      </c>
      <c r="B766" s="132">
        <v>0.37708333333333338</v>
      </c>
      <c r="C766" s="1" t="s">
        <v>259</v>
      </c>
      <c r="D766" s="1" t="s">
        <v>290</v>
      </c>
      <c r="E766" s="1"/>
      <c r="F766" s="1">
        <v>8.6340000000000003</v>
      </c>
      <c r="G766" s="1">
        <v>51.82</v>
      </c>
      <c r="H766" s="1">
        <v>83.39</v>
      </c>
      <c r="I766" s="1">
        <v>411</v>
      </c>
      <c r="J766" s="129" t="s">
        <v>245</v>
      </c>
    </row>
    <row r="767" spans="1:10" x14ac:dyDescent="0.2">
      <c r="A767" s="128">
        <v>40435</v>
      </c>
      <c r="B767" s="132">
        <v>0.40069444444444446</v>
      </c>
      <c r="C767" s="1" t="s">
        <v>137</v>
      </c>
      <c r="D767" s="1" t="s">
        <v>290</v>
      </c>
      <c r="E767" s="1"/>
      <c r="F767" s="1">
        <v>8.8699999999999992</v>
      </c>
      <c r="G767" s="1">
        <v>50.44</v>
      </c>
      <c r="H767" s="1">
        <v>81.17</v>
      </c>
      <c r="I767" s="1">
        <v>491</v>
      </c>
      <c r="J767" s="129" t="s">
        <v>245</v>
      </c>
    </row>
    <row r="768" spans="1:10" x14ac:dyDescent="0.2">
      <c r="A768" s="128">
        <v>40435</v>
      </c>
      <c r="B768" s="132">
        <v>0.37777777777777777</v>
      </c>
      <c r="C768" s="1" t="s">
        <v>143</v>
      </c>
      <c r="D768" s="1" t="s">
        <v>288</v>
      </c>
      <c r="E768" s="1"/>
      <c r="F768" s="1">
        <v>9.0350000000000001</v>
      </c>
      <c r="G768" s="1">
        <v>49.52</v>
      </c>
      <c r="H768" s="1">
        <v>79.69</v>
      </c>
      <c r="I768" s="1">
        <v>378</v>
      </c>
      <c r="J768" s="129" t="s">
        <v>245</v>
      </c>
    </row>
    <row r="769" spans="1:10" ht="13.5" thickBot="1" x14ac:dyDescent="0.25">
      <c r="A769" s="130" t="s">
        <v>170</v>
      </c>
      <c r="B769" s="99"/>
      <c r="C769" s="99"/>
      <c r="D769" s="99"/>
      <c r="E769" s="99"/>
      <c r="F769" s="99"/>
      <c r="G769" s="99"/>
      <c r="H769" s="99"/>
      <c r="I769" s="99"/>
      <c r="J769" s="264"/>
    </row>
    <row r="770" spans="1:10" ht="13.5" thickBot="1" x14ac:dyDescent="0.25">
      <c r="A770" s="126" t="s">
        <v>261</v>
      </c>
      <c r="B770" s="102"/>
      <c r="C770" s="102"/>
      <c r="D770" s="102"/>
      <c r="E770" s="102"/>
      <c r="F770" s="102"/>
      <c r="G770" s="102"/>
      <c r="H770" s="102"/>
      <c r="I770" s="102"/>
      <c r="J770" s="262"/>
    </row>
    <row r="771" spans="1:10" x14ac:dyDescent="0.2">
      <c r="A771" s="128">
        <v>40435</v>
      </c>
      <c r="B771" s="105">
        <v>0.75416666666666676</v>
      </c>
      <c r="C771" s="1" t="s">
        <v>111</v>
      </c>
      <c r="D771" s="1" t="s">
        <v>75</v>
      </c>
      <c r="E771" s="1"/>
      <c r="F771" s="13">
        <v>6.8789999999999996</v>
      </c>
      <c r="G771" s="13">
        <v>65.040000000000006</v>
      </c>
      <c r="H771" s="13">
        <v>104.67</v>
      </c>
      <c r="I771" s="13">
        <v>576</v>
      </c>
      <c r="J771" s="129" t="s">
        <v>245</v>
      </c>
    </row>
    <row r="772" spans="1:10" x14ac:dyDescent="0.2">
      <c r="A772" s="128">
        <v>40435</v>
      </c>
      <c r="B772" s="105">
        <v>0.75555555555555554</v>
      </c>
      <c r="C772" s="1" t="s">
        <v>293</v>
      </c>
      <c r="D772" s="1" t="s">
        <v>296</v>
      </c>
      <c r="E772" s="1"/>
      <c r="F772" s="13">
        <v>7.2830000000000004</v>
      </c>
      <c r="G772" s="13">
        <v>61.43</v>
      </c>
      <c r="H772" s="13">
        <v>98.86</v>
      </c>
      <c r="I772" s="13">
        <v>571</v>
      </c>
      <c r="J772" s="129" t="s">
        <v>245</v>
      </c>
    </row>
    <row r="773" spans="1:10" x14ac:dyDescent="0.2">
      <c r="A773" s="128">
        <v>40435</v>
      </c>
      <c r="B773" s="105">
        <v>0.75694444444444453</v>
      </c>
      <c r="C773" s="1" t="s">
        <v>92</v>
      </c>
      <c r="D773" s="1" t="s">
        <v>290</v>
      </c>
      <c r="E773" s="1"/>
      <c r="F773" s="13">
        <v>7.0940000000000003</v>
      </c>
      <c r="G773" s="13">
        <v>63.07</v>
      </c>
      <c r="H773" s="13">
        <v>101.49</v>
      </c>
      <c r="I773" s="13">
        <v>396</v>
      </c>
      <c r="J773" s="129" t="s">
        <v>245</v>
      </c>
    </row>
    <row r="774" spans="1:10" x14ac:dyDescent="0.2">
      <c r="A774" s="128">
        <v>40435</v>
      </c>
      <c r="B774" s="105">
        <v>0.75763888888888886</v>
      </c>
      <c r="C774" s="1" t="s">
        <v>294</v>
      </c>
      <c r="D774" s="1" t="s">
        <v>288</v>
      </c>
      <c r="E774" s="1"/>
      <c r="F774" s="13">
        <v>8.6050000000000004</v>
      </c>
      <c r="G774" s="13">
        <v>51.99</v>
      </c>
      <c r="H774" s="13">
        <v>83.67</v>
      </c>
      <c r="I774" s="13">
        <v>426</v>
      </c>
      <c r="J774" s="129" t="s">
        <v>245</v>
      </c>
    </row>
    <row r="775" spans="1:10" x14ac:dyDescent="0.2">
      <c r="A775" s="128">
        <v>40435</v>
      </c>
      <c r="B775" s="105">
        <v>0.78263888888888899</v>
      </c>
      <c r="C775" s="1" t="s">
        <v>135</v>
      </c>
      <c r="D775" s="1" t="s">
        <v>297</v>
      </c>
      <c r="E775" s="1"/>
      <c r="F775" s="13">
        <v>5.7069999999999999</v>
      </c>
      <c r="G775" s="13">
        <v>78.39</v>
      </c>
      <c r="H775" s="13">
        <v>126.16</v>
      </c>
      <c r="I775" s="13">
        <v>294</v>
      </c>
      <c r="J775" s="129" t="s">
        <v>127</v>
      </c>
    </row>
    <row r="776" spans="1:10" x14ac:dyDescent="0.2">
      <c r="A776" s="128">
        <v>40435</v>
      </c>
      <c r="B776" s="105">
        <v>0.78402777777777777</v>
      </c>
      <c r="C776" s="1" t="s">
        <v>39</v>
      </c>
      <c r="D776" s="1" t="s">
        <v>49</v>
      </c>
      <c r="E776" s="1"/>
      <c r="F776" s="13">
        <v>6.1459999999999999</v>
      </c>
      <c r="G776" s="13">
        <v>72.790000000000006</v>
      </c>
      <c r="H776" s="13">
        <v>117.15</v>
      </c>
      <c r="I776" s="13">
        <v>257</v>
      </c>
      <c r="J776" s="129" t="s">
        <v>127</v>
      </c>
    </row>
    <row r="777" spans="1:10" x14ac:dyDescent="0.2">
      <c r="A777" s="128">
        <v>40435</v>
      </c>
      <c r="B777" s="105">
        <v>0.78611111111111109</v>
      </c>
      <c r="C777" s="1" t="s">
        <v>21</v>
      </c>
      <c r="D777" s="1" t="s">
        <v>291</v>
      </c>
      <c r="E777" s="1"/>
      <c r="F777" s="13">
        <v>6.4729999999999999</v>
      </c>
      <c r="G777" s="13">
        <v>69.12</v>
      </c>
      <c r="H777" s="13">
        <v>111.23</v>
      </c>
      <c r="I777" s="13">
        <v>270</v>
      </c>
      <c r="J777" s="129" t="s">
        <v>127</v>
      </c>
    </row>
    <row r="778" spans="1:10" x14ac:dyDescent="0.2">
      <c r="A778" s="128">
        <v>40435</v>
      </c>
      <c r="B778" s="105">
        <v>0.78749999999999998</v>
      </c>
      <c r="C778" s="1" t="s">
        <v>298</v>
      </c>
      <c r="D778" s="1" t="s">
        <v>296</v>
      </c>
      <c r="E778" s="1"/>
      <c r="F778" s="13">
        <v>6.2930000000000001</v>
      </c>
      <c r="G778" s="13">
        <v>71.09</v>
      </c>
      <c r="H778" s="13">
        <v>114.41</v>
      </c>
      <c r="I778" s="13">
        <v>331</v>
      </c>
      <c r="J778" s="129" t="s">
        <v>245</v>
      </c>
    </row>
    <row r="779" spans="1:10" x14ac:dyDescent="0.2">
      <c r="A779" s="128">
        <v>40435</v>
      </c>
      <c r="B779" s="105">
        <v>0.78888888888888886</v>
      </c>
      <c r="C779" s="1" t="s">
        <v>94</v>
      </c>
      <c r="D779" s="1" t="s">
        <v>95</v>
      </c>
      <c r="E779" s="1"/>
      <c r="F779" s="13">
        <v>6.4749999999999996</v>
      </c>
      <c r="G779" s="13">
        <v>69.09</v>
      </c>
      <c r="H779" s="13">
        <v>111.2</v>
      </c>
      <c r="I779" s="13">
        <v>396</v>
      </c>
      <c r="J779" s="129" t="s">
        <v>245</v>
      </c>
    </row>
    <row r="780" spans="1:10" ht="13.5" thickBot="1" x14ac:dyDescent="0.25">
      <c r="A780" s="130"/>
      <c r="B780" s="99"/>
      <c r="C780" s="99"/>
      <c r="D780" s="99"/>
      <c r="E780" s="99"/>
      <c r="F780" s="99"/>
      <c r="G780" s="99"/>
      <c r="H780" s="99"/>
      <c r="I780" s="99"/>
      <c r="J780" s="264"/>
    </row>
    <row r="781" spans="1:10" ht="13.5" thickBot="1" x14ac:dyDescent="0.25">
      <c r="A781" s="126" t="s">
        <v>299</v>
      </c>
      <c r="B781" s="102"/>
      <c r="C781" s="102"/>
      <c r="D781" s="102"/>
      <c r="E781" s="102"/>
      <c r="F781" s="102"/>
      <c r="G781" s="102"/>
      <c r="H781" s="102"/>
      <c r="I781" s="102"/>
      <c r="J781" s="262"/>
    </row>
    <row r="782" spans="1:10" x14ac:dyDescent="0.2">
      <c r="A782" s="128">
        <v>40436</v>
      </c>
      <c r="B782" s="105">
        <v>0.31527777777777777</v>
      </c>
      <c r="C782" s="1" t="s">
        <v>300</v>
      </c>
      <c r="D782" s="1" t="s">
        <v>288</v>
      </c>
      <c r="E782" s="1"/>
      <c r="F782" s="13">
        <v>8.1869999999999994</v>
      </c>
      <c r="G782" s="13">
        <v>54.65</v>
      </c>
      <c r="H782" s="13">
        <v>87.94</v>
      </c>
      <c r="I782" s="13">
        <v>486</v>
      </c>
      <c r="J782" s="129" t="s">
        <v>245</v>
      </c>
    </row>
    <row r="783" spans="1:10" x14ac:dyDescent="0.2">
      <c r="A783" s="128">
        <v>40436</v>
      </c>
      <c r="B783" s="105">
        <v>0.31875000000000003</v>
      </c>
      <c r="C783" s="1" t="s">
        <v>146</v>
      </c>
      <c r="D783" s="1" t="s">
        <v>301</v>
      </c>
      <c r="E783" s="1"/>
      <c r="F783" s="13">
        <v>14.734</v>
      </c>
      <c r="G783" s="13">
        <v>30.36</v>
      </c>
      <c r="H783" s="13">
        <v>48.87</v>
      </c>
      <c r="I783" s="13">
        <v>365</v>
      </c>
      <c r="J783" s="129" t="s">
        <v>245</v>
      </c>
    </row>
    <row r="784" spans="1:10" x14ac:dyDescent="0.2">
      <c r="A784" s="128">
        <v>40436</v>
      </c>
      <c r="B784" s="132">
        <v>0.32291666666666669</v>
      </c>
      <c r="C784" s="1" t="s">
        <v>302</v>
      </c>
      <c r="D784" s="1" t="s">
        <v>303</v>
      </c>
      <c r="E784" s="1"/>
      <c r="F784" s="1">
        <v>16.393999999999998</v>
      </c>
      <c r="G784" s="1">
        <v>27.29</v>
      </c>
      <c r="H784" s="1">
        <v>43.92</v>
      </c>
      <c r="I784" s="1">
        <v>412</v>
      </c>
      <c r="J784" s="129" t="s">
        <v>245</v>
      </c>
    </row>
    <row r="785" spans="1:10" x14ac:dyDescent="0.2">
      <c r="A785" s="128">
        <v>40436</v>
      </c>
      <c r="B785" s="132">
        <v>0.34791666666666665</v>
      </c>
      <c r="C785" s="1" t="s">
        <v>262</v>
      </c>
      <c r="D785" s="1" t="s">
        <v>263</v>
      </c>
      <c r="E785" s="1"/>
      <c r="F785" s="1">
        <v>8.3580000000000005</v>
      </c>
      <c r="G785" s="1">
        <v>53.53</v>
      </c>
      <c r="H785" s="1">
        <v>86.15</v>
      </c>
      <c r="I785" s="1">
        <v>290</v>
      </c>
      <c r="J785" s="129" t="s">
        <v>127</v>
      </c>
    </row>
    <row r="786" spans="1:10" x14ac:dyDescent="0.2">
      <c r="A786" s="134"/>
      <c r="B786" s="108"/>
      <c r="C786" s="108"/>
      <c r="D786" s="108"/>
      <c r="E786" s="108"/>
      <c r="F786" s="108"/>
      <c r="G786" s="108"/>
      <c r="H786" s="108"/>
      <c r="I786" s="108"/>
      <c r="J786" s="265"/>
    </row>
    <row r="787" spans="1:10" x14ac:dyDescent="0.2">
      <c r="A787" s="136" t="s">
        <v>304</v>
      </c>
      <c r="B787" s="116"/>
      <c r="C787" s="116"/>
      <c r="D787" s="116"/>
      <c r="E787" s="116"/>
      <c r="F787" s="116"/>
      <c r="G787" s="116"/>
      <c r="H787" s="116"/>
      <c r="I787" s="116"/>
      <c r="J787" s="266"/>
    </row>
    <row r="788" spans="1:10" x14ac:dyDescent="0.2">
      <c r="A788" s="128">
        <v>40436</v>
      </c>
      <c r="B788" s="105">
        <v>0.37986111111111115</v>
      </c>
      <c r="C788" s="1" t="s">
        <v>58</v>
      </c>
      <c r="D788" s="1" t="s">
        <v>296</v>
      </c>
      <c r="E788" s="1"/>
      <c r="F788" s="13">
        <v>6.8079999999999998</v>
      </c>
      <c r="G788" s="13">
        <v>65.72</v>
      </c>
      <c r="H788" s="13">
        <v>105.76</v>
      </c>
      <c r="I788" s="13">
        <v>252</v>
      </c>
      <c r="J788" s="129" t="s">
        <v>127</v>
      </c>
    </row>
    <row r="789" spans="1:10" x14ac:dyDescent="0.2">
      <c r="A789" s="128">
        <v>40436</v>
      </c>
      <c r="B789" s="105">
        <v>0.38125000000000003</v>
      </c>
      <c r="C789" s="1" t="s">
        <v>14</v>
      </c>
      <c r="D789" s="1" t="s">
        <v>288</v>
      </c>
      <c r="E789" s="1"/>
      <c r="F789" s="13">
        <v>7.3730000000000002</v>
      </c>
      <c r="G789" s="13">
        <v>60.68</v>
      </c>
      <c r="H789" s="13">
        <v>97.65</v>
      </c>
      <c r="I789" s="13">
        <v>159</v>
      </c>
      <c r="J789" s="129" t="s">
        <v>127</v>
      </c>
    </row>
    <row r="790" spans="1:10" x14ac:dyDescent="0.2">
      <c r="A790" s="128">
        <v>40436</v>
      </c>
      <c r="B790" s="105">
        <v>0.38263888888888892</v>
      </c>
      <c r="C790" s="1" t="s">
        <v>137</v>
      </c>
      <c r="D790" s="1" t="s">
        <v>290</v>
      </c>
      <c r="E790" s="1"/>
      <c r="F790" s="13">
        <v>9.77</v>
      </c>
      <c r="G790" s="13">
        <v>45.79</v>
      </c>
      <c r="H790" s="13">
        <v>73.7</v>
      </c>
      <c r="I790" s="13">
        <v>341</v>
      </c>
      <c r="J790" s="129" t="s">
        <v>245</v>
      </c>
    </row>
    <row r="791" spans="1:10" x14ac:dyDescent="0.2">
      <c r="A791" s="128">
        <v>40436</v>
      </c>
      <c r="B791" s="105">
        <v>0.40625</v>
      </c>
      <c r="C791" s="1" t="s">
        <v>21</v>
      </c>
      <c r="D791" s="1" t="s">
        <v>291</v>
      </c>
      <c r="E791" s="1"/>
      <c r="F791" s="13">
        <v>10.688000000000001</v>
      </c>
      <c r="G791" s="13">
        <v>41.86</v>
      </c>
      <c r="H791" s="13">
        <v>67.37</v>
      </c>
      <c r="I791" s="13">
        <v>299</v>
      </c>
      <c r="J791" s="129" t="s">
        <v>127</v>
      </c>
    </row>
    <row r="792" spans="1:10" x14ac:dyDescent="0.2">
      <c r="A792" s="128">
        <v>40436</v>
      </c>
      <c r="B792" s="105">
        <v>0.4069444444444445</v>
      </c>
      <c r="C792" s="1" t="s">
        <v>259</v>
      </c>
      <c r="D792" s="1" t="s">
        <v>290</v>
      </c>
      <c r="E792" s="1"/>
      <c r="F792" s="13">
        <v>8.6790000000000003</v>
      </c>
      <c r="G792" s="13">
        <v>51.55</v>
      </c>
      <c r="H792" s="13">
        <v>82.96</v>
      </c>
      <c r="I792" s="13">
        <v>263</v>
      </c>
      <c r="J792" s="129" t="s">
        <v>127</v>
      </c>
    </row>
    <row r="793" spans="1:10" x14ac:dyDescent="0.2">
      <c r="A793" s="128">
        <v>40436</v>
      </c>
      <c r="B793" s="105">
        <v>0.40902777777777777</v>
      </c>
      <c r="C793" s="1" t="s">
        <v>143</v>
      </c>
      <c r="D793" s="1" t="s">
        <v>288</v>
      </c>
      <c r="E793" s="1"/>
      <c r="F793" s="13">
        <v>9.2469999999999999</v>
      </c>
      <c r="G793" s="13">
        <v>48.38</v>
      </c>
      <c r="H793" s="13">
        <v>77.86</v>
      </c>
      <c r="I793" s="13">
        <v>11</v>
      </c>
      <c r="J793" s="129" t="s">
        <v>127</v>
      </c>
    </row>
    <row r="794" spans="1:10" ht="13.5" thickBot="1" x14ac:dyDescent="0.25">
      <c r="A794" s="130"/>
      <c r="B794" s="99"/>
      <c r="C794" s="99"/>
      <c r="D794" s="99"/>
      <c r="E794" s="99"/>
      <c r="F794" s="99"/>
      <c r="G794" s="99"/>
      <c r="H794" s="99"/>
      <c r="I794" s="99"/>
      <c r="J794" s="264"/>
    </row>
    <row r="795" spans="1:10" ht="13.5" thickBot="1" x14ac:dyDescent="0.25">
      <c r="A795" s="126" t="s">
        <v>193</v>
      </c>
      <c r="B795" s="102"/>
      <c r="C795" s="102"/>
      <c r="D795" s="102"/>
      <c r="E795" s="102"/>
      <c r="F795" s="102"/>
      <c r="G795" s="102"/>
      <c r="H795" s="102"/>
      <c r="I795" s="102"/>
      <c r="J795" s="262"/>
    </row>
    <row r="796" spans="1:10" x14ac:dyDescent="0.2">
      <c r="A796" s="128">
        <v>40436</v>
      </c>
      <c r="B796" s="105">
        <v>0.77430555555555547</v>
      </c>
      <c r="C796" s="1" t="s">
        <v>135</v>
      </c>
      <c r="D796" s="1" t="s">
        <v>292</v>
      </c>
      <c r="E796" s="1"/>
      <c r="F796" s="13">
        <v>5.4889999999999999</v>
      </c>
      <c r="G796" s="13">
        <v>81.510000000000005</v>
      </c>
      <c r="H796" s="13">
        <v>131.16999999999999</v>
      </c>
      <c r="I796" s="13">
        <v>119</v>
      </c>
      <c r="J796" s="129" t="s">
        <v>127</v>
      </c>
    </row>
    <row r="797" spans="1:10" x14ac:dyDescent="0.2">
      <c r="A797" s="128">
        <v>40436</v>
      </c>
      <c r="B797" s="105">
        <v>0.77638888888888891</v>
      </c>
      <c r="C797" s="1" t="s">
        <v>39</v>
      </c>
      <c r="D797" s="1" t="s">
        <v>49</v>
      </c>
      <c r="E797" s="1"/>
      <c r="F797" s="13">
        <v>5.9109999999999996</v>
      </c>
      <c r="G797" s="25">
        <v>75.69</v>
      </c>
      <c r="H797" s="25">
        <v>121.81</v>
      </c>
      <c r="I797" s="13">
        <v>163</v>
      </c>
      <c r="J797" s="129" t="s">
        <v>127</v>
      </c>
    </row>
    <row r="798" spans="1:10" x14ac:dyDescent="0.2">
      <c r="A798" s="128">
        <v>40436</v>
      </c>
      <c r="B798" s="105">
        <v>0.77777777777777779</v>
      </c>
      <c r="C798" s="1" t="s">
        <v>94</v>
      </c>
      <c r="D798" s="1" t="s">
        <v>95</v>
      </c>
      <c r="E798" s="1"/>
      <c r="F798" s="13">
        <v>6.2549999999999999</v>
      </c>
      <c r="G798" s="13">
        <v>71.52</v>
      </c>
      <c r="H798" s="13">
        <v>115.11</v>
      </c>
      <c r="I798" s="13">
        <v>102</v>
      </c>
      <c r="J798" s="129" t="s">
        <v>127</v>
      </c>
    </row>
    <row r="799" spans="1:10" x14ac:dyDescent="0.2">
      <c r="A799" s="128">
        <v>40436</v>
      </c>
      <c r="B799" s="105">
        <v>0.75</v>
      </c>
      <c r="C799" s="1" t="s">
        <v>111</v>
      </c>
      <c r="D799" s="1" t="s">
        <v>75</v>
      </c>
      <c r="E799" s="1"/>
      <c r="F799" s="13">
        <v>6.3550000000000004</v>
      </c>
      <c r="G799" s="13">
        <v>70.400000000000006</v>
      </c>
      <c r="H799" s="13">
        <v>113.3</v>
      </c>
      <c r="I799" s="13">
        <v>179</v>
      </c>
      <c r="J799" s="129" t="s">
        <v>127</v>
      </c>
    </row>
    <row r="800" spans="1:10" x14ac:dyDescent="0.2">
      <c r="A800" s="128">
        <v>40436</v>
      </c>
      <c r="B800" s="105">
        <v>0.74861111111111101</v>
      </c>
      <c r="C800" s="1" t="s">
        <v>295</v>
      </c>
      <c r="D800" s="1" t="s">
        <v>296</v>
      </c>
      <c r="E800" s="1"/>
      <c r="F800" s="13">
        <v>6.4349999999999996</v>
      </c>
      <c r="G800" s="13">
        <v>69.52</v>
      </c>
      <c r="H800" s="13">
        <v>111.89</v>
      </c>
      <c r="I800" s="13">
        <v>297</v>
      </c>
      <c r="J800" s="129" t="s">
        <v>127</v>
      </c>
    </row>
    <row r="801" spans="1:10" x14ac:dyDescent="0.2">
      <c r="A801" s="128">
        <v>40436</v>
      </c>
      <c r="B801" s="105">
        <v>0.77847222222222223</v>
      </c>
      <c r="C801" s="1" t="s">
        <v>293</v>
      </c>
      <c r="D801" s="1" t="s">
        <v>296</v>
      </c>
      <c r="E801" s="1"/>
      <c r="F801" s="13">
        <v>6.8920000000000003</v>
      </c>
      <c r="G801" s="13">
        <v>64.91</v>
      </c>
      <c r="H801" s="13">
        <v>104.47</v>
      </c>
      <c r="I801" s="13">
        <v>143</v>
      </c>
      <c r="J801" s="129" t="s">
        <v>127</v>
      </c>
    </row>
    <row r="802" spans="1:10" x14ac:dyDescent="0.2">
      <c r="A802" s="128">
        <v>40436</v>
      </c>
      <c r="B802" s="105">
        <v>0.75208333333333333</v>
      </c>
      <c r="C802" s="1" t="s">
        <v>262</v>
      </c>
      <c r="D802" s="1" t="s">
        <v>263</v>
      </c>
      <c r="E802" s="1"/>
      <c r="F802" s="13">
        <v>7.3070000000000004</v>
      </c>
      <c r="G802" s="13">
        <v>61.23</v>
      </c>
      <c r="H802" s="13">
        <v>98.54</v>
      </c>
      <c r="I802" s="13">
        <v>179</v>
      </c>
      <c r="J802" s="129" t="s">
        <v>127</v>
      </c>
    </row>
    <row r="803" spans="1:10" x14ac:dyDescent="0.2">
      <c r="A803" s="128">
        <v>40436</v>
      </c>
      <c r="B803" s="105">
        <v>0.75416666666666676</v>
      </c>
      <c r="C803" s="1" t="s">
        <v>294</v>
      </c>
      <c r="D803" s="1" t="s">
        <v>288</v>
      </c>
      <c r="E803" s="1"/>
      <c r="F803" s="13">
        <v>8.4510000000000005</v>
      </c>
      <c r="G803" s="13">
        <v>52.94</v>
      </c>
      <c r="H803" s="13">
        <v>85.2</v>
      </c>
      <c r="I803" s="13">
        <v>231</v>
      </c>
      <c r="J803" s="129" t="s">
        <v>127</v>
      </c>
    </row>
    <row r="804" spans="1:10" ht="13.5" thickBot="1" x14ac:dyDescent="0.25">
      <c r="A804" s="130"/>
      <c r="B804" s="99"/>
      <c r="C804" s="99"/>
      <c r="D804" s="99"/>
      <c r="E804" s="99"/>
      <c r="F804" s="99"/>
      <c r="G804" s="99"/>
      <c r="H804" s="99"/>
      <c r="I804" s="99"/>
      <c r="J804" s="264"/>
    </row>
    <row r="805" spans="1:10" ht="13.5" thickBot="1" x14ac:dyDescent="0.25">
      <c r="A805" s="126" t="s">
        <v>305</v>
      </c>
      <c r="B805" s="102"/>
      <c r="C805" s="102"/>
      <c r="D805" s="102"/>
      <c r="E805" s="102"/>
      <c r="F805" s="102"/>
      <c r="G805" s="102"/>
      <c r="H805" s="102"/>
      <c r="I805" s="102"/>
      <c r="J805" s="262"/>
    </row>
    <row r="806" spans="1:10" x14ac:dyDescent="0.2">
      <c r="A806" s="128">
        <v>40437</v>
      </c>
      <c r="B806" s="132">
        <v>0.3125</v>
      </c>
      <c r="C806" s="1" t="s">
        <v>87</v>
      </c>
      <c r="D806" s="1" t="s">
        <v>82</v>
      </c>
      <c r="E806" s="1"/>
      <c r="F806" s="1">
        <v>24.72</v>
      </c>
      <c r="G806" s="1">
        <v>18.100000000000001</v>
      </c>
      <c r="H806" s="1">
        <v>29.13</v>
      </c>
      <c r="I806" s="1">
        <v>440</v>
      </c>
      <c r="J806" s="129" t="s">
        <v>245</v>
      </c>
    </row>
    <row r="807" spans="1:10" x14ac:dyDescent="0.2">
      <c r="A807" s="128">
        <v>40437</v>
      </c>
      <c r="B807" s="132">
        <v>0.31180555555555556</v>
      </c>
      <c r="C807" s="1" t="s">
        <v>146</v>
      </c>
      <c r="D807" s="1" t="s">
        <v>301</v>
      </c>
      <c r="E807" s="1"/>
      <c r="F807" s="1">
        <v>9.67</v>
      </c>
      <c r="G807" s="1">
        <v>46.27</v>
      </c>
      <c r="H807" s="1">
        <v>74.459999999999994</v>
      </c>
      <c r="I807" s="1">
        <v>438</v>
      </c>
      <c r="J807" s="129" t="s">
        <v>245</v>
      </c>
    </row>
    <row r="808" spans="1:10" x14ac:dyDescent="0.2">
      <c r="A808" s="128">
        <v>40437</v>
      </c>
      <c r="B808" s="1" t="s">
        <v>307</v>
      </c>
      <c r="C808" s="1" t="s">
        <v>306</v>
      </c>
      <c r="D808" s="1" t="s">
        <v>303</v>
      </c>
      <c r="E808" s="1"/>
      <c r="F808" s="1" t="s">
        <v>172</v>
      </c>
      <c r="G808" s="1" t="s">
        <v>165</v>
      </c>
      <c r="H808" s="1" t="s">
        <v>165</v>
      </c>
      <c r="I808" s="1" t="s">
        <v>165</v>
      </c>
      <c r="J808" s="129" t="s">
        <v>165</v>
      </c>
    </row>
    <row r="809" spans="1:10" ht="13.5" thickBot="1" x14ac:dyDescent="0.25">
      <c r="A809" s="130"/>
      <c r="B809" s="99"/>
      <c r="C809" s="99"/>
      <c r="D809" s="99"/>
      <c r="E809" s="99"/>
      <c r="F809" s="99"/>
      <c r="G809" s="99"/>
      <c r="H809" s="99"/>
      <c r="I809" s="99"/>
      <c r="J809" s="264"/>
    </row>
    <row r="810" spans="1:10" ht="13.5" thickBot="1" x14ac:dyDescent="0.25">
      <c r="A810" s="126" t="s">
        <v>308</v>
      </c>
      <c r="B810" s="102"/>
      <c r="C810" s="102"/>
      <c r="D810" s="102"/>
      <c r="E810" s="102"/>
      <c r="F810" s="102"/>
      <c r="G810" s="102"/>
      <c r="H810" s="102"/>
      <c r="I810" s="102"/>
      <c r="J810" s="262"/>
    </row>
    <row r="811" spans="1:10" x14ac:dyDescent="0.2">
      <c r="A811" s="128">
        <v>40437</v>
      </c>
      <c r="B811" s="105">
        <v>0.35347222222222219</v>
      </c>
      <c r="C811" s="1" t="s">
        <v>137</v>
      </c>
      <c r="D811" s="1" t="s">
        <v>290</v>
      </c>
      <c r="E811" s="1"/>
      <c r="F811" s="13">
        <v>9.32</v>
      </c>
      <c r="G811" s="13">
        <v>48</v>
      </c>
      <c r="H811" s="13">
        <v>77.25</v>
      </c>
      <c r="I811" s="13">
        <v>367</v>
      </c>
      <c r="J811" s="129" t="s">
        <v>245</v>
      </c>
    </row>
    <row r="812" spans="1:10" x14ac:dyDescent="0.2">
      <c r="A812" s="128">
        <v>40437</v>
      </c>
      <c r="B812" s="105">
        <v>0.37361111111111112</v>
      </c>
      <c r="C812" s="1" t="s">
        <v>300</v>
      </c>
      <c r="D812" s="1" t="s">
        <v>288</v>
      </c>
      <c r="E812" s="1"/>
      <c r="F812" s="13">
        <v>7.66</v>
      </c>
      <c r="G812" s="13">
        <v>58.41</v>
      </c>
      <c r="H812" s="13">
        <v>94</v>
      </c>
      <c r="I812" s="13">
        <v>231</v>
      </c>
      <c r="J812" s="129" t="s">
        <v>127</v>
      </c>
    </row>
    <row r="813" spans="1:10" x14ac:dyDescent="0.2">
      <c r="A813" s="128">
        <v>40437</v>
      </c>
      <c r="B813" s="13" t="s">
        <v>307</v>
      </c>
      <c r="C813" s="1" t="s">
        <v>259</v>
      </c>
      <c r="D813" s="1" t="s">
        <v>290</v>
      </c>
      <c r="E813" s="1"/>
      <c r="F813" s="13" t="s">
        <v>172</v>
      </c>
      <c r="G813" s="13" t="s">
        <v>165</v>
      </c>
      <c r="H813" s="13" t="s">
        <v>165</v>
      </c>
      <c r="I813" s="13" t="s">
        <v>165</v>
      </c>
      <c r="J813" s="129" t="s">
        <v>165</v>
      </c>
    </row>
    <row r="814" spans="1:10" x14ac:dyDescent="0.2">
      <c r="A814" s="128">
        <v>40437</v>
      </c>
      <c r="B814" s="105">
        <v>0.37638888888888888</v>
      </c>
      <c r="C814" s="1" t="s">
        <v>146</v>
      </c>
      <c r="D814" s="1" t="s">
        <v>301</v>
      </c>
      <c r="E814" s="1"/>
      <c r="F814" s="13">
        <v>9.91</v>
      </c>
      <c r="G814" s="13">
        <v>45.15</v>
      </c>
      <c r="H814" s="13">
        <v>72.650000000000006</v>
      </c>
      <c r="I814" s="13">
        <v>341</v>
      </c>
      <c r="J814" s="129" t="s">
        <v>245</v>
      </c>
    </row>
    <row r="815" spans="1:10" x14ac:dyDescent="0.2">
      <c r="A815" s="128">
        <v>40437</v>
      </c>
      <c r="B815" s="105">
        <v>0.39305555555555555</v>
      </c>
      <c r="C815" s="1" t="s">
        <v>58</v>
      </c>
      <c r="D815" s="1" t="s">
        <v>296</v>
      </c>
      <c r="E815" s="1"/>
      <c r="F815" s="13">
        <v>6.4</v>
      </c>
      <c r="G815" s="13">
        <v>69.900000000000006</v>
      </c>
      <c r="H815" s="13">
        <v>112.5</v>
      </c>
      <c r="I815" s="13">
        <v>131</v>
      </c>
      <c r="J815" s="129" t="s">
        <v>127</v>
      </c>
    </row>
    <row r="816" spans="1:10" ht="13.5" thickBot="1" x14ac:dyDescent="0.25">
      <c r="A816" s="130"/>
      <c r="B816" s="99"/>
      <c r="C816" s="99"/>
      <c r="D816" s="99"/>
      <c r="E816" s="99"/>
      <c r="F816" s="99"/>
      <c r="G816" s="99"/>
      <c r="H816" s="99"/>
      <c r="I816" s="99"/>
      <c r="J816" s="264"/>
    </row>
    <row r="817" spans="1:10" ht="13.5" thickBot="1" x14ac:dyDescent="0.25">
      <c r="A817" s="126" t="s">
        <v>178</v>
      </c>
      <c r="B817" s="102"/>
      <c r="C817" s="102"/>
      <c r="D817" s="102"/>
      <c r="E817" s="102"/>
      <c r="F817" s="102"/>
      <c r="G817" s="102"/>
      <c r="H817" s="102"/>
      <c r="I817" s="102"/>
      <c r="J817" s="262"/>
    </row>
    <row r="818" spans="1:10" x14ac:dyDescent="0.2">
      <c r="A818" s="138">
        <v>40437</v>
      </c>
      <c r="B818" s="105">
        <v>0.75138888888888899</v>
      </c>
      <c r="C818" s="4" t="s">
        <v>293</v>
      </c>
      <c r="D818" s="4" t="s">
        <v>296</v>
      </c>
      <c r="E818" s="4"/>
      <c r="F818" s="13">
        <v>6.8609999999999998</v>
      </c>
      <c r="G818" s="13">
        <v>65.209999999999994</v>
      </c>
      <c r="H818" s="13">
        <v>104.94</v>
      </c>
      <c r="I818" s="13">
        <v>155</v>
      </c>
      <c r="J818" s="129" t="s">
        <v>127</v>
      </c>
    </row>
    <row r="819" spans="1:10" x14ac:dyDescent="0.2">
      <c r="A819" s="138">
        <v>40437</v>
      </c>
      <c r="B819" s="105">
        <v>0.75277777777777777</v>
      </c>
      <c r="C819" s="4" t="s">
        <v>92</v>
      </c>
      <c r="D819" s="4" t="s">
        <v>290</v>
      </c>
      <c r="E819" s="4"/>
      <c r="F819" s="13">
        <v>10.039999999999999</v>
      </c>
      <c r="G819" s="13">
        <v>44.56</v>
      </c>
      <c r="H819" s="13">
        <v>71.709999999999994</v>
      </c>
      <c r="I819" s="13">
        <v>211</v>
      </c>
      <c r="J819" s="129" t="s">
        <v>127</v>
      </c>
    </row>
    <row r="820" spans="1:10" x14ac:dyDescent="0.2">
      <c r="A820" s="138">
        <v>40437</v>
      </c>
      <c r="B820" s="105">
        <v>0.75416666666666676</v>
      </c>
      <c r="C820" s="4" t="s">
        <v>14</v>
      </c>
      <c r="D820" s="4" t="s">
        <v>288</v>
      </c>
      <c r="E820" s="4"/>
      <c r="F820" s="13">
        <v>7.069</v>
      </c>
      <c r="G820" s="13">
        <v>63.29</v>
      </c>
      <c r="H820" s="13">
        <v>101.85</v>
      </c>
      <c r="I820" s="13">
        <v>239</v>
      </c>
      <c r="J820" s="129" t="s">
        <v>127</v>
      </c>
    </row>
    <row r="821" spans="1:10" x14ac:dyDescent="0.2">
      <c r="A821" s="138">
        <v>40437</v>
      </c>
      <c r="B821" s="105">
        <v>0.75555555555555554</v>
      </c>
      <c r="C821" s="4" t="s">
        <v>262</v>
      </c>
      <c r="D821" s="4" t="s">
        <v>263</v>
      </c>
      <c r="E821" s="4"/>
      <c r="F821" s="13">
        <v>7.05</v>
      </c>
      <c r="G821" s="13">
        <v>63.46</v>
      </c>
      <c r="H821" s="13">
        <v>102.13</v>
      </c>
      <c r="I821" s="13">
        <v>315</v>
      </c>
      <c r="J821" s="129" t="s">
        <v>127</v>
      </c>
    </row>
    <row r="822" spans="1:10" x14ac:dyDescent="0.2">
      <c r="A822" s="138">
        <v>40437</v>
      </c>
      <c r="B822" s="105">
        <v>0.7583333333333333</v>
      </c>
      <c r="C822" s="4" t="s">
        <v>111</v>
      </c>
      <c r="D822" s="4" t="s">
        <v>75</v>
      </c>
      <c r="E822" s="4"/>
      <c r="F822" s="13">
        <v>6.3819999999999997</v>
      </c>
      <c r="G822" s="13">
        <v>70.099999999999994</v>
      </c>
      <c r="H822" s="13">
        <v>112.82</v>
      </c>
      <c r="I822" s="13">
        <v>287</v>
      </c>
      <c r="J822" s="129" t="s">
        <v>127</v>
      </c>
    </row>
    <row r="823" spans="1:10" x14ac:dyDescent="0.2">
      <c r="A823" s="128">
        <v>40437</v>
      </c>
      <c r="B823" s="132">
        <v>0.77916666666666667</v>
      </c>
      <c r="C823" s="1" t="s">
        <v>135</v>
      </c>
      <c r="D823" s="1" t="s">
        <v>292</v>
      </c>
      <c r="E823" s="1"/>
      <c r="F823" s="1">
        <v>5.7089999999999996</v>
      </c>
      <c r="G823" s="1">
        <v>78.37</v>
      </c>
      <c r="H823" s="1">
        <v>126.12</v>
      </c>
      <c r="I823" s="1">
        <v>364</v>
      </c>
      <c r="J823" s="129" t="s">
        <v>245</v>
      </c>
    </row>
    <row r="824" spans="1:10" x14ac:dyDescent="0.2">
      <c r="A824" s="128">
        <v>40437</v>
      </c>
      <c r="B824" s="132">
        <v>0.78125</v>
      </c>
      <c r="C824" s="1" t="s">
        <v>39</v>
      </c>
      <c r="D824" s="1" t="s">
        <v>49</v>
      </c>
      <c r="E824" s="1"/>
      <c r="F824" s="1">
        <v>6.2830000000000004</v>
      </c>
      <c r="G824" s="1">
        <v>71.209999999999994</v>
      </c>
      <c r="H824" s="1">
        <v>114.6</v>
      </c>
      <c r="I824" s="1">
        <v>397</v>
      </c>
      <c r="J824" s="129" t="s">
        <v>245</v>
      </c>
    </row>
    <row r="825" spans="1:10" x14ac:dyDescent="0.2">
      <c r="A825" s="128">
        <v>40437</v>
      </c>
      <c r="B825" s="132">
        <v>0.78333333333333333</v>
      </c>
      <c r="C825" s="1" t="s">
        <v>21</v>
      </c>
      <c r="D825" s="1" t="s">
        <v>309</v>
      </c>
      <c r="E825" s="1"/>
      <c r="F825" s="1">
        <v>6.4130000000000003</v>
      </c>
      <c r="G825" s="1">
        <v>69.760000000000005</v>
      </c>
      <c r="H825" s="1">
        <v>112.27</v>
      </c>
      <c r="I825" s="1">
        <v>600</v>
      </c>
      <c r="J825" s="129" t="s">
        <v>245</v>
      </c>
    </row>
    <row r="826" spans="1:10" x14ac:dyDescent="0.2">
      <c r="A826" s="138">
        <v>40437</v>
      </c>
      <c r="B826" s="105">
        <v>0.78472222222222221</v>
      </c>
      <c r="C826" s="4" t="s">
        <v>298</v>
      </c>
      <c r="D826" s="4" t="s">
        <v>296</v>
      </c>
      <c r="E826" s="4"/>
      <c r="F826" s="13">
        <v>6.3620000000000001</v>
      </c>
      <c r="G826" s="13">
        <v>70.319999999999993</v>
      </c>
      <c r="H826" s="13">
        <v>113.17</v>
      </c>
      <c r="I826" s="13">
        <v>295</v>
      </c>
      <c r="J826" s="129" t="s">
        <v>127</v>
      </c>
    </row>
    <row r="827" spans="1:10" x14ac:dyDescent="0.2">
      <c r="A827" s="138">
        <v>40437</v>
      </c>
      <c r="B827" s="105">
        <v>0.78611111111111109</v>
      </c>
      <c r="C827" s="4" t="s">
        <v>94</v>
      </c>
      <c r="D827" s="4" t="s">
        <v>95</v>
      </c>
      <c r="E827" s="4"/>
      <c r="F827" s="13">
        <v>6.5</v>
      </c>
      <c r="G827" s="13">
        <v>68.83</v>
      </c>
      <c r="H827" s="13">
        <v>110.77</v>
      </c>
      <c r="I827" s="13">
        <v>481</v>
      </c>
      <c r="J827" s="129" t="s">
        <v>245</v>
      </c>
    </row>
    <row r="828" spans="1:10" x14ac:dyDescent="0.2">
      <c r="A828" s="134"/>
      <c r="B828" s="108"/>
      <c r="C828" s="108"/>
      <c r="D828" s="108"/>
      <c r="E828" s="108"/>
      <c r="F828" s="108"/>
      <c r="G828" s="108"/>
      <c r="H828" s="108"/>
      <c r="I828" s="108"/>
      <c r="J828" s="265"/>
    </row>
    <row r="829" spans="1:10" x14ac:dyDescent="0.2">
      <c r="A829" s="136" t="s">
        <v>273</v>
      </c>
      <c r="B829" s="116"/>
      <c r="C829" s="116"/>
      <c r="D829" s="116"/>
      <c r="E829" s="116"/>
      <c r="F829" s="116"/>
      <c r="G829" s="116"/>
      <c r="H829" s="116"/>
      <c r="I829" s="116"/>
      <c r="J829" s="266"/>
    </row>
    <row r="830" spans="1:10" x14ac:dyDescent="0.2">
      <c r="A830" s="128">
        <v>40438</v>
      </c>
      <c r="B830" s="105">
        <v>0.31319444444444444</v>
      </c>
      <c r="C830" s="1" t="s">
        <v>130</v>
      </c>
      <c r="D830" s="1" t="s">
        <v>310</v>
      </c>
      <c r="E830" s="1"/>
      <c r="F830" s="13">
        <v>13.73</v>
      </c>
      <c r="G830" s="13">
        <v>32.58</v>
      </c>
      <c r="H830" s="13">
        <v>52.43</v>
      </c>
      <c r="I830" s="13">
        <v>352</v>
      </c>
      <c r="J830" s="129" t="s">
        <v>245</v>
      </c>
    </row>
    <row r="831" spans="1:10" x14ac:dyDescent="0.2">
      <c r="A831" s="134"/>
      <c r="B831" s="108"/>
      <c r="C831" s="108"/>
      <c r="D831" s="108"/>
      <c r="E831" s="108"/>
      <c r="F831" s="108"/>
      <c r="G831" s="108"/>
      <c r="H831" s="108"/>
      <c r="I831" s="108"/>
      <c r="J831" s="265"/>
    </row>
    <row r="832" spans="1:10" x14ac:dyDescent="0.2">
      <c r="A832" s="136" t="s">
        <v>274</v>
      </c>
      <c r="B832" s="116"/>
      <c r="C832" s="116"/>
      <c r="D832" s="116"/>
      <c r="E832" s="116"/>
      <c r="F832" s="116"/>
      <c r="G832" s="116"/>
      <c r="H832" s="116"/>
      <c r="I832" s="116"/>
      <c r="J832" s="266"/>
    </row>
    <row r="833" spans="1:10" x14ac:dyDescent="0.2">
      <c r="A833" s="128">
        <v>40438</v>
      </c>
      <c r="B833" s="105">
        <v>0.34791666666666665</v>
      </c>
      <c r="C833" s="1" t="s">
        <v>94</v>
      </c>
      <c r="D833" s="1" t="s">
        <v>95</v>
      </c>
      <c r="E833" s="1"/>
      <c r="F833" s="13">
        <v>6.3049999999999997</v>
      </c>
      <c r="G833" s="13">
        <v>70.959999999999994</v>
      </c>
      <c r="H833" s="13">
        <v>114.2</v>
      </c>
      <c r="I833" s="13">
        <v>439</v>
      </c>
      <c r="J833" s="129" t="s">
        <v>245</v>
      </c>
    </row>
    <row r="834" spans="1:10" x14ac:dyDescent="0.2">
      <c r="A834" s="128">
        <v>40438</v>
      </c>
      <c r="B834" s="105">
        <v>0.35000000000000003</v>
      </c>
      <c r="C834" s="1" t="s">
        <v>143</v>
      </c>
      <c r="D834" s="1" t="s">
        <v>288</v>
      </c>
      <c r="E834" s="1"/>
      <c r="F834" s="13" t="s">
        <v>311</v>
      </c>
      <c r="G834" s="13" t="s">
        <v>165</v>
      </c>
      <c r="H834" s="13" t="s">
        <v>165</v>
      </c>
      <c r="I834" s="13">
        <v>510</v>
      </c>
      <c r="J834" s="129" t="s">
        <v>245</v>
      </c>
    </row>
    <row r="835" spans="1:10" x14ac:dyDescent="0.2">
      <c r="A835" s="128">
        <v>40438</v>
      </c>
      <c r="B835" s="105">
        <v>0.37916666666666665</v>
      </c>
      <c r="C835" s="1" t="s">
        <v>294</v>
      </c>
      <c r="D835" s="1" t="s">
        <v>288</v>
      </c>
      <c r="E835" s="1"/>
      <c r="F835" s="13">
        <v>8.0619999999999994</v>
      </c>
      <c r="G835" s="13">
        <v>55.49</v>
      </c>
      <c r="H835" s="13">
        <v>89.31</v>
      </c>
      <c r="I835" s="13">
        <v>489</v>
      </c>
      <c r="J835" s="129" t="s">
        <v>245</v>
      </c>
    </row>
    <row r="836" spans="1:10" x14ac:dyDescent="0.2">
      <c r="A836" s="128">
        <v>40438</v>
      </c>
      <c r="B836" s="105">
        <v>0.37986111111111115</v>
      </c>
      <c r="C836" s="1" t="s">
        <v>146</v>
      </c>
      <c r="D836" s="1" t="s">
        <v>301</v>
      </c>
      <c r="E836" s="1"/>
      <c r="F836" s="13">
        <v>10.561</v>
      </c>
      <c r="G836" s="13">
        <v>42.36</v>
      </c>
      <c r="H836" s="13">
        <v>68.180000000000007</v>
      </c>
      <c r="I836" s="13">
        <v>298</v>
      </c>
      <c r="J836" s="129" t="s">
        <v>127</v>
      </c>
    </row>
    <row r="837" spans="1:10" x14ac:dyDescent="0.2">
      <c r="A837" s="134"/>
      <c r="B837" s="108"/>
      <c r="C837" s="108"/>
      <c r="D837" s="108"/>
      <c r="E837" s="108"/>
      <c r="F837" s="108"/>
      <c r="G837" s="108"/>
      <c r="H837" s="108"/>
      <c r="I837" s="108"/>
      <c r="J837" s="265"/>
    </row>
    <row r="838" spans="1:10" x14ac:dyDescent="0.2">
      <c r="A838" s="136" t="s">
        <v>180</v>
      </c>
      <c r="B838" s="116"/>
      <c r="C838" s="116"/>
      <c r="D838" s="116"/>
      <c r="E838" s="116"/>
      <c r="F838" s="116"/>
      <c r="G838" s="116"/>
      <c r="H838" s="116"/>
      <c r="I838" s="116"/>
      <c r="J838" s="266"/>
    </row>
    <row r="839" spans="1:10" x14ac:dyDescent="0.2">
      <c r="A839" s="128">
        <v>40438</v>
      </c>
      <c r="B839" s="132">
        <v>0.75347222222222221</v>
      </c>
      <c r="C839" s="1" t="s">
        <v>262</v>
      </c>
      <c r="D839" s="1" t="s">
        <v>263</v>
      </c>
      <c r="E839" s="1"/>
      <c r="F839" s="1" t="s">
        <v>311</v>
      </c>
      <c r="G839" s="1" t="s">
        <v>165</v>
      </c>
      <c r="H839" s="1" t="s">
        <v>165</v>
      </c>
      <c r="I839" s="1">
        <v>560</v>
      </c>
      <c r="J839" s="129" t="s">
        <v>245</v>
      </c>
    </row>
    <row r="840" spans="1:10" x14ac:dyDescent="0.2">
      <c r="A840" s="128">
        <v>40438</v>
      </c>
      <c r="B840" s="105">
        <v>0.75347222222222221</v>
      </c>
      <c r="C840" s="1" t="s">
        <v>312</v>
      </c>
      <c r="D840" s="1" t="s">
        <v>290</v>
      </c>
      <c r="E840" s="1"/>
      <c r="F840" s="13" t="s">
        <v>311</v>
      </c>
      <c r="G840" s="13" t="s">
        <v>165</v>
      </c>
      <c r="H840" s="13" t="s">
        <v>165</v>
      </c>
      <c r="I840" s="13">
        <v>560</v>
      </c>
      <c r="J840" s="129" t="s">
        <v>245</v>
      </c>
    </row>
    <row r="841" spans="1:10" x14ac:dyDescent="0.2">
      <c r="A841" s="128">
        <v>40438</v>
      </c>
      <c r="B841" s="105">
        <v>0.75416666666666676</v>
      </c>
      <c r="C841" s="1" t="s">
        <v>313</v>
      </c>
      <c r="D841" s="1" t="s">
        <v>288</v>
      </c>
      <c r="E841" s="1"/>
      <c r="F841" s="13">
        <v>7.3760000000000003</v>
      </c>
      <c r="G841" s="13">
        <v>60.65</v>
      </c>
      <c r="H841" s="13">
        <v>97.61</v>
      </c>
      <c r="I841" s="13">
        <v>710</v>
      </c>
      <c r="J841" s="129" t="s">
        <v>245</v>
      </c>
    </row>
    <row r="842" spans="1:10" x14ac:dyDescent="0.2">
      <c r="A842" s="128">
        <v>40438</v>
      </c>
      <c r="B842" s="105">
        <v>0.77777777777777779</v>
      </c>
      <c r="C842" s="1" t="s">
        <v>314</v>
      </c>
      <c r="D842" s="1" t="s">
        <v>291</v>
      </c>
      <c r="E842" s="1"/>
      <c r="F842" s="13">
        <v>6.1319999999999997</v>
      </c>
      <c r="G842" s="13">
        <v>72.959999999999994</v>
      </c>
      <c r="H842" s="13">
        <v>117.42</v>
      </c>
      <c r="I842" s="13">
        <v>367</v>
      </c>
      <c r="J842" s="129" t="s">
        <v>245</v>
      </c>
    </row>
    <row r="843" spans="1:10" x14ac:dyDescent="0.2">
      <c r="A843" s="134"/>
      <c r="B843" s="108"/>
      <c r="C843" s="108"/>
      <c r="D843" s="108"/>
      <c r="E843" s="108"/>
      <c r="F843" s="108"/>
      <c r="G843" s="108"/>
      <c r="H843" s="108"/>
      <c r="I843" s="108"/>
      <c r="J843" s="265"/>
    </row>
    <row r="844" spans="1:10" x14ac:dyDescent="0.2">
      <c r="A844" s="136" t="s">
        <v>315</v>
      </c>
      <c r="B844" s="116"/>
      <c r="C844" s="116"/>
      <c r="D844" s="116"/>
      <c r="E844" s="116"/>
      <c r="F844" s="116"/>
      <c r="G844" s="116"/>
      <c r="H844" s="116"/>
      <c r="I844" s="116"/>
      <c r="J844" s="266"/>
    </row>
    <row r="845" spans="1:10" x14ac:dyDescent="0.2">
      <c r="A845" s="128">
        <v>40439</v>
      </c>
      <c r="B845" s="139">
        <v>0.30902777777777779</v>
      </c>
      <c r="C845" s="1" t="s">
        <v>130</v>
      </c>
      <c r="D845" s="1" t="s">
        <v>316</v>
      </c>
      <c r="E845" s="1"/>
      <c r="F845" s="140">
        <v>13.548999999999999</v>
      </c>
      <c r="G845" s="140">
        <v>33.020000000000003</v>
      </c>
      <c r="H845" s="140">
        <v>53.14</v>
      </c>
      <c r="I845" s="140">
        <v>237</v>
      </c>
      <c r="J845" s="129" t="s">
        <v>127</v>
      </c>
    </row>
    <row r="846" spans="1:10" x14ac:dyDescent="0.2">
      <c r="A846" s="128">
        <v>40439</v>
      </c>
      <c r="B846" s="139">
        <v>0.31388888888888888</v>
      </c>
      <c r="C846" s="1" t="s">
        <v>87</v>
      </c>
      <c r="D846" s="1" t="s">
        <v>82</v>
      </c>
      <c r="E846" s="1"/>
      <c r="F846" s="140">
        <v>11.249000000000001</v>
      </c>
      <c r="G846" s="140">
        <v>39.770000000000003</v>
      </c>
      <c r="H846" s="140">
        <v>64.010000000000005</v>
      </c>
      <c r="I846" s="140">
        <v>407</v>
      </c>
      <c r="J846" s="129" t="s">
        <v>245</v>
      </c>
    </row>
    <row r="847" spans="1:10" x14ac:dyDescent="0.2">
      <c r="A847" s="134"/>
      <c r="B847" s="108"/>
      <c r="C847" s="108"/>
      <c r="D847" s="108"/>
      <c r="E847" s="108"/>
      <c r="F847" s="108"/>
      <c r="G847" s="108"/>
      <c r="H847" s="108"/>
      <c r="I847" s="108"/>
      <c r="J847" s="265"/>
    </row>
    <row r="848" spans="1:10" x14ac:dyDescent="0.2">
      <c r="A848" s="136" t="s">
        <v>276</v>
      </c>
      <c r="B848" s="116"/>
      <c r="C848" s="116"/>
      <c r="D848" s="116"/>
      <c r="E848" s="116"/>
      <c r="F848" s="116"/>
      <c r="G848" s="116"/>
      <c r="H848" s="116"/>
      <c r="I848" s="116"/>
      <c r="J848" s="266"/>
    </row>
    <row r="849" spans="1:10" x14ac:dyDescent="0.2">
      <c r="A849" s="128">
        <v>40439</v>
      </c>
      <c r="B849" s="139">
        <v>0.33958333333333335</v>
      </c>
      <c r="C849" s="1" t="s">
        <v>58</v>
      </c>
      <c r="D849" s="1" t="s">
        <v>296</v>
      </c>
      <c r="E849" s="1"/>
      <c r="F849" s="140">
        <v>6.3920000000000003</v>
      </c>
      <c r="G849" s="140">
        <v>69.989999999999995</v>
      </c>
      <c r="H849" s="140">
        <v>112.64</v>
      </c>
      <c r="I849" s="140">
        <v>487</v>
      </c>
      <c r="J849" s="129" t="s">
        <v>245</v>
      </c>
    </row>
    <row r="850" spans="1:10" x14ac:dyDescent="0.2">
      <c r="A850" s="128">
        <v>40439</v>
      </c>
      <c r="B850" s="139">
        <v>0.34166666666666662</v>
      </c>
      <c r="C850" s="1" t="s">
        <v>294</v>
      </c>
      <c r="D850" s="1" t="s">
        <v>288</v>
      </c>
      <c r="E850" s="1"/>
      <c r="F850" s="140">
        <v>8.0150000000000006</v>
      </c>
      <c r="G850" s="140">
        <v>55.82</v>
      </c>
      <c r="H850" s="140">
        <v>89.83</v>
      </c>
      <c r="I850" s="140">
        <v>317</v>
      </c>
      <c r="J850" s="129" t="s">
        <v>127</v>
      </c>
    </row>
    <row r="851" spans="1:10" x14ac:dyDescent="0.2">
      <c r="A851" s="128">
        <v>40439</v>
      </c>
      <c r="B851" s="139">
        <v>0.3430555555555555</v>
      </c>
      <c r="C851" s="1" t="s">
        <v>259</v>
      </c>
      <c r="D851" s="1" t="s">
        <v>290</v>
      </c>
      <c r="E851" s="1"/>
      <c r="F851" s="140">
        <v>9.032</v>
      </c>
      <c r="G851" s="140">
        <v>49.53</v>
      </c>
      <c r="H851" s="140">
        <v>79.72</v>
      </c>
      <c r="I851" s="140">
        <v>458</v>
      </c>
      <c r="J851" s="129" t="s">
        <v>245</v>
      </c>
    </row>
    <row r="852" spans="1:10" x14ac:dyDescent="0.2">
      <c r="A852" s="128">
        <v>40439</v>
      </c>
      <c r="B852" s="132">
        <v>0.36527777777777781</v>
      </c>
      <c r="C852" s="1" t="s">
        <v>94</v>
      </c>
      <c r="D852" s="1" t="s">
        <v>95</v>
      </c>
      <c r="E852" s="1"/>
      <c r="F852" s="1">
        <v>6.181</v>
      </c>
      <c r="G852" s="1">
        <v>72.38</v>
      </c>
      <c r="H852" s="1">
        <v>116.49</v>
      </c>
      <c r="I852" s="1">
        <v>438</v>
      </c>
      <c r="J852" s="129" t="s">
        <v>245</v>
      </c>
    </row>
    <row r="853" spans="1:10" x14ac:dyDescent="0.2">
      <c r="A853" s="128">
        <v>40439</v>
      </c>
      <c r="B853" s="132">
        <v>0.3666666666666667</v>
      </c>
      <c r="C853" s="1" t="s">
        <v>14</v>
      </c>
      <c r="D853" s="1" t="s">
        <v>288</v>
      </c>
      <c r="E853" s="1"/>
      <c r="F853" s="1">
        <v>7.0590000000000002</v>
      </c>
      <c r="G853" s="1">
        <v>63.38</v>
      </c>
      <c r="H853" s="1">
        <v>102</v>
      </c>
      <c r="I853" s="1">
        <v>406</v>
      </c>
      <c r="J853" s="129" t="s">
        <v>245</v>
      </c>
    </row>
    <row r="854" spans="1:10" x14ac:dyDescent="0.2">
      <c r="A854" s="128">
        <v>40439</v>
      </c>
      <c r="B854" s="132">
        <v>0.36805555555555558</v>
      </c>
      <c r="C854" s="1" t="s">
        <v>137</v>
      </c>
      <c r="D854" s="1" t="s">
        <v>290</v>
      </c>
      <c r="E854" s="1"/>
      <c r="F854" s="1">
        <v>9.3260000000000005</v>
      </c>
      <c r="G854" s="1">
        <v>47.97</v>
      </c>
      <c r="H854" s="1">
        <v>77.2</v>
      </c>
      <c r="I854" s="1">
        <v>455</v>
      </c>
      <c r="J854" s="129" t="s">
        <v>245</v>
      </c>
    </row>
    <row r="855" spans="1:10" x14ac:dyDescent="0.2">
      <c r="A855" s="128">
        <v>40439</v>
      </c>
      <c r="B855" s="139">
        <v>0.39583333333333331</v>
      </c>
      <c r="C855" s="1" t="s">
        <v>317</v>
      </c>
      <c r="D855" s="1" t="s">
        <v>291</v>
      </c>
      <c r="E855" s="1"/>
      <c r="F855" s="140">
        <v>6.0759999999999996</v>
      </c>
      <c r="G855" s="140">
        <v>73.63</v>
      </c>
      <c r="H855" s="140">
        <v>118.5</v>
      </c>
      <c r="I855" s="140">
        <v>426</v>
      </c>
      <c r="J855" s="129" t="s">
        <v>245</v>
      </c>
    </row>
    <row r="856" spans="1:10" x14ac:dyDescent="0.2">
      <c r="A856" s="128">
        <v>40439</v>
      </c>
      <c r="B856" s="139">
        <v>0.3972222222222222</v>
      </c>
      <c r="C856" s="1" t="s">
        <v>111</v>
      </c>
      <c r="D856" s="1" t="s">
        <v>75</v>
      </c>
      <c r="E856" s="1"/>
      <c r="F856" s="140">
        <v>6.569</v>
      </c>
      <c r="G856" s="140">
        <v>68.11</v>
      </c>
      <c r="H856" s="140">
        <v>109.61</v>
      </c>
      <c r="I856" s="140">
        <v>384</v>
      </c>
      <c r="J856" s="129" t="s">
        <v>245</v>
      </c>
    </row>
    <row r="857" spans="1:10" x14ac:dyDescent="0.2">
      <c r="A857" s="128">
        <v>40439</v>
      </c>
      <c r="B857" s="139">
        <v>0.39930555555555558</v>
      </c>
      <c r="C857" s="1" t="s">
        <v>313</v>
      </c>
      <c r="D857" s="1" t="s">
        <v>288</v>
      </c>
      <c r="E857" s="1"/>
      <c r="F857" s="140">
        <v>7.2210000000000001</v>
      </c>
      <c r="G857" s="140">
        <v>61.96</v>
      </c>
      <c r="H857" s="140">
        <v>99.71</v>
      </c>
      <c r="I857" s="140">
        <v>456</v>
      </c>
      <c r="J857" s="129" t="s">
        <v>245</v>
      </c>
    </row>
    <row r="858" spans="1:10" x14ac:dyDescent="0.2">
      <c r="A858" s="128">
        <v>40439</v>
      </c>
      <c r="B858" s="139">
        <v>0.40208333333333335</v>
      </c>
      <c r="C858" s="1" t="s">
        <v>87</v>
      </c>
      <c r="D858" s="1" t="s">
        <v>82</v>
      </c>
      <c r="E858" s="1"/>
      <c r="F858" s="140">
        <v>7.7519999999999998</v>
      </c>
      <c r="G858" s="140">
        <v>57.71</v>
      </c>
      <c r="H858" s="140">
        <v>92.88</v>
      </c>
      <c r="I858" s="140">
        <v>291</v>
      </c>
      <c r="J858" s="129" t="s">
        <v>127</v>
      </c>
    </row>
    <row r="859" spans="1:10" x14ac:dyDescent="0.2">
      <c r="A859" s="134"/>
      <c r="B859" s="108"/>
      <c r="C859" s="108"/>
      <c r="D859" s="108"/>
      <c r="E859" s="108"/>
      <c r="F859" s="108"/>
      <c r="G859" s="108"/>
      <c r="H859" s="108"/>
      <c r="I859" s="108"/>
      <c r="J859" s="265"/>
    </row>
    <row r="860" spans="1:10" x14ac:dyDescent="0.2">
      <c r="A860" s="136" t="s">
        <v>235</v>
      </c>
      <c r="B860" s="116"/>
      <c r="C860" s="116"/>
      <c r="D860" s="116"/>
      <c r="E860" s="116"/>
      <c r="F860" s="116"/>
      <c r="G860" s="116"/>
      <c r="H860" s="116"/>
      <c r="I860" s="116"/>
      <c r="J860" s="266"/>
    </row>
    <row r="861" spans="1:10" x14ac:dyDescent="0.2">
      <c r="A861" s="128">
        <v>40439</v>
      </c>
      <c r="B861" s="139">
        <v>0.75486111111111109</v>
      </c>
      <c r="C861" s="1" t="s">
        <v>111</v>
      </c>
      <c r="D861" s="1" t="s">
        <v>75</v>
      </c>
      <c r="E861" s="1"/>
      <c r="F861" s="140">
        <v>6.4859999999999998</v>
      </c>
      <c r="G861" s="140">
        <v>68.98</v>
      </c>
      <c r="H861" s="140">
        <v>111.01</v>
      </c>
      <c r="I861" s="140">
        <v>675</v>
      </c>
      <c r="J861" s="129" t="s">
        <v>245</v>
      </c>
    </row>
    <row r="862" spans="1:10" x14ac:dyDescent="0.2">
      <c r="A862" s="128">
        <v>40439</v>
      </c>
      <c r="B862" s="139">
        <v>0.75624999999999998</v>
      </c>
      <c r="C862" s="1" t="s">
        <v>293</v>
      </c>
      <c r="D862" s="1" t="s">
        <v>296</v>
      </c>
      <c r="E862" s="1"/>
      <c r="F862" s="140">
        <v>6.86</v>
      </c>
      <c r="G862" s="140">
        <v>65.22</v>
      </c>
      <c r="H862" s="140">
        <v>104.96</v>
      </c>
      <c r="I862" s="140">
        <v>577</v>
      </c>
      <c r="J862" s="129" t="s">
        <v>245</v>
      </c>
    </row>
    <row r="863" spans="1:10" x14ac:dyDescent="0.2">
      <c r="A863" s="128">
        <v>40439</v>
      </c>
      <c r="B863" s="139">
        <v>0.75694444444444453</v>
      </c>
      <c r="C863" s="1" t="s">
        <v>312</v>
      </c>
      <c r="D863" s="1" t="s">
        <v>290</v>
      </c>
      <c r="E863" s="1"/>
      <c r="F863" s="140">
        <v>7.6029999999999998</v>
      </c>
      <c r="G863" s="140">
        <v>58.84</v>
      </c>
      <c r="H863" s="140">
        <v>94.7</v>
      </c>
      <c r="I863" s="140">
        <v>665</v>
      </c>
      <c r="J863" s="129" t="s">
        <v>245</v>
      </c>
    </row>
    <row r="864" spans="1:10" x14ac:dyDescent="0.2">
      <c r="A864" s="128">
        <v>40439</v>
      </c>
      <c r="B864" s="139">
        <v>0.75902777777777775</v>
      </c>
      <c r="C864" s="1" t="s">
        <v>313</v>
      </c>
      <c r="D864" s="1" t="s">
        <v>288</v>
      </c>
      <c r="E864" s="1"/>
      <c r="F864" s="140">
        <v>7.2460000000000004</v>
      </c>
      <c r="G864" s="140">
        <v>61.74</v>
      </c>
      <c r="H864" s="140">
        <v>99.37</v>
      </c>
      <c r="I864" s="140">
        <v>541</v>
      </c>
      <c r="J864" s="129" t="s">
        <v>245</v>
      </c>
    </row>
    <row r="865" spans="1:10" x14ac:dyDescent="0.2">
      <c r="A865" s="128">
        <v>40439</v>
      </c>
      <c r="B865" s="139">
        <v>0.77708333333333324</v>
      </c>
      <c r="C865" s="1" t="s">
        <v>135</v>
      </c>
      <c r="D865" s="1" t="s">
        <v>292</v>
      </c>
      <c r="E865" s="1"/>
      <c r="F865" s="140">
        <v>5.5010000000000003</v>
      </c>
      <c r="G865" s="140">
        <v>81.33</v>
      </c>
      <c r="H865" s="140">
        <v>130.88999999999999</v>
      </c>
      <c r="I865" s="140">
        <v>273</v>
      </c>
      <c r="J865" s="129" t="s">
        <v>127</v>
      </c>
    </row>
    <row r="866" spans="1:10" x14ac:dyDescent="0.2">
      <c r="A866" s="128">
        <v>40439</v>
      </c>
      <c r="B866" s="139">
        <v>0.77847222222222223</v>
      </c>
      <c r="C866" s="1" t="s">
        <v>39</v>
      </c>
      <c r="D866" s="1" t="s">
        <v>49</v>
      </c>
      <c r="E866" s="1"/>
      <c r="F866" s="140">
        <v>5.8559999999999999</v>
      </c>
      <c r="G866" s="140">
        <v>76.400000000000006</v>
      </c>
      <c r="H866" s="140">
        <v>122.95</v>
      </c>
      <c r="I866" s="140">
        <v>340</v>
      </c>
      <c r="J866" s="129" t="s">
        <v>245</v>
      </c>
    </row>
    <row r="867" spans="1:10" x14ac:dyDescent="0.2">
      <c r="A867" s="128">
        <v>40439</v>
      </c>
      <c r="B867" s="139">
        <v>0.77986111111111101</v>
      </c>
      <c r="C867" s="1" t="s">
        <v>21</v>
      </c>
      <c r="D867" s="1" t="s">
        <v>291</v>
      </c>
      <c r="E867" s="1"/>
      <c r="F867" s="140">
        <v>5.9210000000000003</v>
      </c>
      <c r="G867" s="140">
        <v>75.56</v>
      </c>
      <c r="H867" s="140">
        <v>121.6</v>
      </c>
      <c r="I867" s="140">
        <v>240</v>
      </c>
      <c r="J867" s="129" t="s">
        <v>127</v>
      </c>
    </row>
    <row r="868" spans="1:10" x14ac:dyDescent="0.2">
      <c r="A868" s="128">
        <v>40439</v>
      </c>
      <c r="B868" s="139">
        <v>0.78194444444444444</v>
      </c>
      <c r="C868" s="1" t="s">
        <v>94</v>
      </c>
      <c r="D868" s="1" t="s">
        <v>95</v>
      </c>
      <c r="E868" s="1"/>
      <c r="F868" s="140">
        <v>6.2210000000000001</v>
      </c>
      <c r="G868" s="140">
        <v>71.92</v>
      </c>
      <c r="H868" s="140">
        <v>115.74</v>
      </c>
      <c r="I868" s="140">
        <v>146</v>
      </c>
      <c r="J868" s="129" t="s">
        <v>127</v>
      </c>
    </row>
    <row r="869" spans="1:10" ht="13.5" thickBot="1" x14ac:dyDescent="0.25">
      <c r="A869" s="141">
        <v>40439</v>
      </c>
      <c r="B869" s="142">
        <v>0.78333333333333333</v>
      </c>
      <c r="C869" s="6" t="s">
        <v>295</v>
      </c>
      <c r="D869" s="6" t="s">
        <v>296</v>
      </c>
      <c r="E869" s="6"/>
      <c r="F869" s="143">
        <v>6.1950000000000003</v>
      </c>
      <c r="G869" s="143">
        <v>72.22</v>
      </c>
      <c r="H869" s="143">
        <v>116.22</v>
      </c>
      <c r="I869" s="143">
        <v>185</v>
      </c>
      <c r="J869" s="171" t="s">
        <v>127</v>
      </c>
    </row>
    <row r="871" spans="1:10" x14ac:dyDescent="0.2">
      <c r="A871" s="128">
        <v>40070</v>
      </c>
      <c r="B871" s="105">
        <v>0.31527777777777777</v>
      </c>
      <c r="C871" s="1" t="s">
        <v>320</v>
      </c>
      <c r="D871" s="1"/>
      <c r="E871" s="1"/>
      <c r="F871" s="13">
        <v>6.7169999999999996</v>
      </c>
      <c r="G871" s="13">
        <v>66.605000000000004</v>
      </c>
      <c r="H871" s="13">
        <v>107.191</v>
      </c>
      <c r="I871" s="13">
        <v>67</v>
      </c>
      <c r="J871" s="129" t="s">
        <v>17</v>
      </c>
    </row>
    <row r="872" spans="1:10" x14ac:dyDescent="0.2">
      <c r="A872" s="128">
        <v>40070</v>
      </c>
      <c r="B872" s="105">
        <v>0.31666666666666665</v>
      </c>
      <c r="C872" s="1" t="s">
        <v>321</v>
      </c>
      <c r="D872" s="1"/>
      <c r="E872" s="1"/>
      <c r="F872" s="13">
        <v>8.4700000000000006</v>
      </c>
      <c r="G872" s="13">
        <v>52.82</v>
      </c>
      <c r="H872" s="13">
        <v>85.006</v>
      </c>
      <c r="I872" s="13">
        <v>0</v>
      </c>
      <c r="J872" s="129" t="s">
        <v>17</v>
      </c>
    </row>
    <row r="873" spans="1:10" x14ac:dyDescent="0.2">
      <c r="A873" s="128">
        <v>40070</v>
      </c>
      <c r="B873" s="105">
        <v>0.31805555555555554</v>
      </c>
      <c r="C873" s="1" t="s">
        <v>322</v>
      </c>
      <c r="D873" s="1"/>
      <c r="E873" s="1"/>
      <c r="F873" s="13">
        <v>8.6639999999999997</v>
      </c>
      <c r="G873" s="13">
        <v>51.637999999999998</v>
      </c>
      <c r="H873" s="13">
        <v>83.102999999999994</v>
      </c>
      <c r="I873" s="13">
        <v>0</v>
      </c>
      <c r="J873" s="129" t="s">
        <v>17</v>
      </c>
    </row>
    <row r="874" spans="1:10" x14ac:dyDescent="0.2">
      <c r="A874" s="128">
        <v>40070</v>
      </c>
      <c r="B874" s="105">
        <v>0.31944444444444448</v>
      </c>
      <c r="C874" s="1" t="s">
        <v>323</v>
      </c>
      <c r="D874" s="1"/>
      <c r="E874" s="1"/>
      <c r="F874" s="13">
        <v>7.4080000000000004</v>
      </c>
      <c r="G874" s="13">
        <v>60.393000000000001</v>
      </c>
      <c r="H874" s="13">
        <v>97.191999999999993</v>
      </c>
      <c r="I874" s="13">
        <v>0</v>
      </c>
      <c r="J874" s="129" t="s">
        <v>17</v>
      </c>
    </row>
    <row r="875" spans="1:10" x14ac:dyDescent="0.2">
      <c r="A875" s="128">
        <v>40070</v>
      </c>
      <c r="B875" s="105">
        <v>0.3215277777777778</v>
      </c>
      <c r="C875" s="1" t="s">
        <v>324</v>
      </c>
      <c r="D875" s="1"/>
      <c r="E875" s="1"/>
      <c r="F875" s="13">
        <v>7.7039999999999997</v>
      </c>
      <c r="G875" s="13">
        <v>58.072000000000003</v>
      </c>
      <c r="H875" s="13">
        <v>93.457999999999998</v>
      </c>
      <c r="I875" s="13">
        <v>211</v>
      </c>
      <c r="J875" s="129" t="s">
        <v>17</v>
      </c>
    </row>
    <row r="876" spans="1:10" x14ac:dyDescent="0.2">
      <c r="A876" s="128">
        <v>40070</v>
      </c>
      <c r="B876" s="105">
        <v>0.32291666666666669</v>
      </c>
      <c r="C876" s="1" t="s">
        <v>325</v>
      </c>
      <c r="D876" s="1"/>
      <c r="E876" s="1"/>
      <c r="F876" s="13">
        <v>7.7549999999999999</v>
      </c>
      <c r="G876" s="13">
        <v>57.69</v>
      </c>
      <c r="H876" s="13">
        <v>92.843999999999994</v>
      </c>
      <c r="I876" s="13">
        <v>200</v>
      </c>
      <c r="J876" s="129" t="s">
        <v>17</v>
      </c>
    </row>
    <row r="877" spans="1:10" x14ac:dyDescent="0.2">
      <c r="A877" s="128">
        <v>40070</v>
      </c>
      <c r="B877" s="105">
        <v>0.32430555555555557</v>
      </c>
      <c r="C877" s="1" t="s">
        <v>326</v>
      </c>
      <c r="D877" s="1"/>
      <c r="E877" s="1"/>
      <c r="F877" s="13">
        <v>7.1219999999999999</v>
      </c>
      <c r="G877" s="13">
        <v>62.817999999999998</v>
      </c>
      <c r="H877" s="13">
        <v>101.095</v>
      </c>
      <c r="I877" s="13">
        <v>318</v>
      </c>
      <c r="J877" s="129" t="s">
        <v>17</v>
      </c>
    </row>
    <row r="878" spans="1:10" x14ac:dyDescent="0.2">
      <c r="A878" s="128">
        <v>40070</v>
      </c>
      <c r="B878" s="105">
        <v>0.32569444444444445</v>
      </c>
      <c r="C878" s="1" t="s">
        <v>327</v>
      </c>
      <c r="D878" s="1"/>
      <c r="E878" s="1"/>
      <c r="F878" s="13">
        <v>9.6560000000000006</v>
      </c>
      <c r="G878" s="13">
        <v>46.332999999999998</v>
      </c>
      <c r="H878" s="13">
        <v>74.564999999999998</v>
      </c>
      <c r="I878" s="13">
        <v>276</v>
      </c>
      <c r="J878" s="129" t="s">
        <v>17</v>
      </c>
    </row>
    <row r="879" spans="1:10" x14ac:dyDescent="0.2">
      <c r="A879" s="128">
        <v>40070</v>
      </c>
      <c r="B879" s="105">
        <v>0.36249999999999999</v>
      </c>
      <c r="C879" s="1" t="s">
        <v>328</v>
      </c>
      <c r="D879" s="1"/>
      <c r="E879" s="1"/>
      <c r="F879" s="13">
        <v>7.0119999999999996</v>
      </c>
      <c r="G879" s="13">
        <v>63.802999999999997</v>
      </c>
      <c r="H879" s="13">
        <v>102.681</v>
      </c>
      <c r="I879" s="13">
        <v>358</v>
      </c>
      <c r="J879" s="129" t="s">
        <v>167</v>
      </c>
    </row>
    <row r="880" spans="1:10" x14ac:dyDescent="0.2">
      <c r="A880" s="128">
        <v>40070</v>
      </c>
      <c r="B880" s="105">
        <v>0.36249999999999999</v>
      </c>
      <c r="C880" s="1" t="s">
        <v>329</v>
      </c>
      <c r="D880" s="1"/>
      <c r="E880" s="1"/>
      <c r="F880" s="13">
        <v>7.8540000000000001</v>
      </c>
      <c r="G880" s="13">
        <v>56.963000000000001</v>
      </c>
      <c r="H880" s="13">
        <v>91.673000000000002</v>
      </c>
      <c r="I880" s="13">
        <v>490</v>
      </c>
      <c r="J880" s="129" t="s">
        <v>167</v>
      </c>
    </row>
    <row r="881" spans="1:10" x14ac:dyDescent="0.2">
      <c r="A881" s="128">
        <v>40070</v>
      </c>
      <c r="B881" s="105">
        <v>0.3666666666666667</v>
      </c>
      <c r="C881" s="1" t="s">
        <v>330</v>
      </c>
      <c r="D881" s="1"/>
      <c r="E881" s="1"/>
      <c r="F881" s="13">
        <v>9.1809999999999992</v>
      </c>
      <c r="G881" s="13">
        <v>48.73</v>
      </c>
      <c r="H881" s="13">
        <v>78.423000000000002</v>
      </c>
      <c r="I881" s="13">
        <v>372</v>
      </c>
      <c r="J881" s="129" t="s">
        <v>167</v>
      </c>
    </row>
    <row r="882" spans="1:10" x14ac:dyDescent="0.2">
      <c r="A882" s="128">
        <v>40070</v>
      </c>
      <c r="B882" s="105">
        <v>0.36805555555555558</v>
      </c>
      <c r="C882" s="1" t="s">
        <v>331</v>
      </c>
      <c r="D882" s="1"/>
      <c r="E882" s="1"/>
      <c r="F882" s="13">
        <v>12.629</v>
      </c>
      <c r="G882" s="13">
        <v>35.424999999999997</v>
      </c>
      <c r="H882" s="13">
        <v>57.012</v>
      </c>
      <c r="I882" s="13">
        <v>237</v>
      </c>
      <c r="J882" s="129" t="s">
        <v>17</v>
      </c>
    </row>
    <row r="883" spans="1:10" x14ac:dyDescent="0.2">
      <c r="A883" s="128">
        <v>40070</v>
      </c>
      <c r="B883" s="105">
        <v>0.36874999999999997</v>
      </c>
      <c r="C883" s="1" t="s">
        <v>323</v>
      </c>
      <c r="D883" s="1"/>
      <c r="E883" s="1"/>
      <c r="F883" s="13" t="s">
        <v>332</v>
      </c>
      <c r="G883" s="13" t="s">
        <v>165</v>
      </c>
      <c r="H883" s="13" t="s">
        <v>165</v>
      </c>
      <c r="I883" s="13" t="s">
        <v>165</v>
      </c>
      <c r="J883" s="129" t="s">
        <v>333</v>
      </c>
    </row>
    <row r="884" spans="1:10" x14ac:dyDescent="0.2">
      <c r="A884" s="128">
        <v>40070</v>
      </c>
      <c r="B884" s="105">
        <v>0.39027777777777778</v>
      </c>
      <c r="C884" s="1" t="s">
        <v>334</v>
      </c>
      <c r="D884" s="1"/>
      <c r="E884" s="1"/>
      <c r="F884" s="13">
        <v>10.763999999999999</v>
      </c>
      <c r="G884" s="13">
        <v>41.563000000000002</v>
      </c>
      <c r="H884" s="13">
        <v>66.89</v>
      </c>
      <c r="I884" s="13">
        <v>283</v>
      </c>
      <c r="J884" s="129" t="s">
        <v>17</v>
      </c>
    </row>
    <row r="885" spans="1:10" ht="13.5" thickBot="1" x14ac:dyDescent="0.25">
      <c r="A885" s="130" t="s">
        <v>170</v>
      </c>
      <c r="B885" s="99"/>
      <c r="C885" s="99"/>
      <c r="D885" s="99"/>
      <c r="E885" s="99"/>
      <c r="F885" s="99"/>
      <c r="G885" s="99"/>
      <c r="H885" s="99"/>
      <c r="I885" s="99"/>
      <c r="J885" s="264"/>
    </row>
    <row r="886" spans="1:10" ht="13.5" thickBot="1" x14ac:dyDescent="0.25">
      <c r="A886" s="126" t="s">
        <v>335</v>
      </c>
      <c r="B886" s="102"/>
      <c r="C886" s="102"/>
      <c r="D886" s="102"/>
      <c r="E886" s="102"/>
      <c r="F886" s="102"/>
      <c r="G886" s="102"/>
      <c r="H886" s="102"/>
      <c r="I886" s="102"/>
      <c r="J886" s="262"/>
    </row>
    <row r="887" spans="1:10" ht="13.5" thickBot="1" x14ac:dyDescent="0.25">
      <c r="A887" s="124" t="s">
        <v>170</v>
      </c>
      <c r="B887" s="113"/>
      <c r="C887" s="113"/>
      <c r="D887" s="113"/>
      <c r="E887" s="113"/>
      <c r="F887" s="113"/>
      <c r="G887" s="113"/>
      <c r="H887" s="113"/>
      <c r="I887" s="113"/>
      <c r="J887" s="267"/>
    </row>
    <row r="888" spans="1:10" ht="13.5" thickBot="1" x14ac:dyDescent="0.25">
      <c r="A888" s="126" t="s">
        <v>336</v>
      </c>
      <c r="B888" s="102"/>
      <c r="C888" s="102"/>
      <c r="D888" s="102"/>
      <c r="E888" s="102"/>
      <c r="F888" s="102"/>
      <c r="G888" s="102"/>
      <c r="H888" s="102"/>
      <c r="I888" s="102"/>
      <c r="J888" s="262"/>
    </row>
    <row r="889" spans="1:10" x14ac:dyDescent="0.2">
      <c r="A889" s="128"/>
      <c r="B889" s="13"/>
      <c r="C889" s="1"/>
      <c r="D889" s="1"/>
      <c r="E889" s="1"/>
      <c r="F889" s="13"/>
      <c r="G889" s="13" t="s">
        <v>188</v>
      </c>
      <c r="H889" s="13" t="s">
        <v>188</v>
      </c>
      <c r="I889" s="13"/>
      <c r="J889" s="129" t="s">
        <v>188</v>
      </c>
    </row>
    <row r="890" spans="1:10" x14ac:dyDescent="0.2">
      <c r="A890" s="128">
        <v>40071</v>
      </c>
      <c r="B890" s="105">
        <v>0.30624999999999997</v>
      </c>
      <c r="C890" s="1" t="s">
        <v>337</v>
      </c>
      <c r="D890" s="1"/>
      <c r="E890" s="1"/>
      <c r="F890" s="13">
        <v>9.5090000000000003</v>
      </c>
      <c r="G890" s="13">
        <v>47.048999999999999</v>
      </c>
      <c r="H890" s="13">
        <v>75.718000000000004</v>
      </c>
      <c r="I890" s="13">
        <v>217</v>
      </c>
      <c r="J890" s="129" t="s">
        <v>17</v>
      </c>
    </row>
    <row r="891" spans="1:10" x14ac:dyDescent="0.2">
      <c r="A891" s="128">
        <v>40071</v>
      </c>
      <c r="B891" s="105">
        <v>0.30763888888888891</v>
      </c>
      <c r="C891" s="1" t="s">
        <v>338</v>
      </c>
      <c r="D891" s="1"/>
      <c r="E891" s="1"/>
      <c r="F891" s="13">
        <v>10.715</v>
      </c>
      <c r="G891" s="13">
        <v>41.753</v>
      </c>
      <c r="H891" s="13">
        <v>67.195999999999998</v>
      </c>
      <c r="I891" s="13">
        <v>103</v>
      </c>
      <c r="J891" s="129" t="s">
        <v>17</v>
      </c>
    </row>
    <row r="892" spans="1:10" x14ac:dyDescent="0.2">
      <c r="A892" s="128">
        <v>40071</v>
      </c>
      <c r="B892" s="105">
        <v>0.32430555555555557</v>
      </c>
      <c r="C892" s="1" t="s">
        <v>339</v>
      </c>
      <c r="D892" s="1"/>
      <c r="E892" s="1"/>
      <c r="F892" s="13">
        <v>10.507</v>
      </c>
      <c r="G892" s="13">
        <v>42.58</v>
      </c>
      <c r="H892" s="13">
        <v>68.525999999999996</v>
      </c>
      <c r="I892" s="13">
        <v>122</v>
      </c>
      <c r="J892" s="129" t="s">
        <v>17</v>
      </c>
    </row>
    <row r="893" spans="1:10" x14ac:dyDescent="0.2">
      <c r="A893" s="128">
        <v>40071</v>
      </c>
      <c r="B893" s="13" t="s">
        <v>172</v>
      </c>
      <c r="C893" s="1" t="s">
        <v>340</v>
      </c>
      <c r="D893" s="1"/>
      <c r="E893" s="1"/>
      <c r="F893" s="13" t="s">
        <v>165</v>
      </c>
      <c r="G893" s="13" t="s">
        <v>165</v>
      </c>
      <c r="H893" s="13" t="s">
        <v>341</v>
      </c>
      <c r="I893" s="13" t="s">
        <v>165</v>
      </c>
      <c r="J893" s="129" t="s">
        <v>341</v>
      </c>
    </row>
    <row r="894" spans="1:10" x14ac:dyDescent="0.2">
      <c r="A894" s="128">
        <v>40071</v>
      </c>
      <c r="B894" s="105">
        <v>0.32777777777777778</v>
      </c>
      <c r="C894" s="1" t="s">
        <v>342</v>
      </c>
      <c r="D894" s="1"/>
      <c r="E894" s="1"/>
      <c r="F894" s="13">
        <v>8.2560000000000002</v>
      </c>
      <c r="G894" s="13">
        <v>54.189</v>
      </c>
      <c r="H894" s="13">
        <v>87.21</v>
      </c>
      <c r="I894" s="13">
        <v>140</v>
      </c>
      <c r="J894" s="129" t="s">
        <v>17</v>
      </c>
    </row>
    <row r="895" spans="1:10" ht="13.5" thickBot="1" x14ac:dyDescent="0.25">
      <c r="A895" s="130" t="s">
        <v>170</v>
      </c>
      <c r="B895" s="99"/>
      <c r="C895" s="99"/>
      <c r="D895" s="99"/>
      <c r="E895" s="99"/>
      <c r="F895" s="99"/>
      <c r="G895" s="99"/>
      <c r="H895" s="99"/>
      <c r="I895" s="99"/>
      <c r="J895" s="264"/>
    </row>
    <row r="896" spans="1:10" ht="13.5" thickBot="1" x14ac:dyDescent="0.25">
      <c r="A896" s="126" t="s">
        <v>343</v>
      </c>
      <c r="B896" s="102"/>
      <c r="C896" s="102"/>
      <c r="D896" s="102"/>
      <c r="E896" s="102"/>
      <c r="F896" s="102"/>
      <c r="G896" s="102"/>
      <c r="H896" s="102"/>
      <c r="I896" s="102"/>
      <c r="J896" s="262"/>
    </row>
    <row r="897" spans="1:10" x14ac:dyDescent="0.2">
      <c r="A897" s="128">
        <v>40071</v>
      </c>
      <c r="B897" s="105">
        <v>0.37847222222222227</v>
      </c>
      <c r="C897" s="1" t="s">
        <v>329</v>
      </c>
      <c r="D897" s="1"/>
      <c r="E897" s="1"/>
      <c r="F897" s="13">
        <v>7.399</v>
      </c>
      <c r="G897" s="13">
        <v>60.466000000000001</v>
      </c>
      <c r="H897" s="13">
        <v>97.311000000000007</v>
      </c>
      <c r="I897" s="13">
        <v>403</v>
      </c>
      <c r="J897" s="129" t="s">
        <v>167</v>
      </c>
    </row>
    <row r="898" spans="1:10" x14ac:dyDescent="0.2">
      <c r="A898" s="128">
        <v>40071</v>
      </c>
      <c r="B898" s="105">
        <v>0.38125000000000003</v>
      </c>
      <c r="C898" s="1" t="s">
        <v>334</v>
      </c>
      <c r="D898" s="1"/>
      <c r="E898" s="1"/>
      <c r="F898" s="13">
        <v>9.43</v>
      </c>
      <c r="G898" s="13">
        <v>47.442999999999998</v>
      </c>
      <c r="H898" s="13">
        <v>76.352000000000004</v>
      </c>
      <c r="I898" s="13">
        <v>328</v>
      </c>
      <c r="J898" s="129" t="s">
        <v>17</v>
      </c>
    </row>
    <row r="899" spans="1:10" x14ac:dyDescent="0.2">
      <c r="A899" s="128">
        <v>40071</v>
      </c>
      <c r="B899" s="132">
        <v>0.38194444444444442</v>
      </c>
      <c r="C899" s="1" t="s">
        <v>338</v>
      </c>
      <c r="D899" s="1"/>
      <c r="E899" s="1"/>
      <c r="F899" s="1">
        <v>7.9080000000000004</v>
      </c>
      <c r="G899" s="1">
        <v>56.573999999999998</v>
      </c>
      <c r="H899" s="1">
        <v>91.046999999999997</v>
      </c>
      <c r="I899" s="1">
        <v>466</v>
      </c>
      <c r="J899" s="129" t="s">
        <v>167</v>
      </c>
    </row>
    <row r="900" spans="1:10" x14ac:dyDescent="0.2">
      <c r="A900" s="128">
        <v>40071</v>
      </c>
      <c r="B900" s="132">
        <v>0.40763888888888888</v>
      </c>
      <c r="C900" s="1" t="s">
        <v>323</v>
      </c>
      <c r="D900" s="1"/>
      <c r="E900" s="1"/>
      <c r="F900" s="1">
        <v>6.2960000000000003</v>
      </c>
      <c r="G900" s="1">
        <v>71.058999999999997</v>
      </c>
      <c r="H900" s="1">
        <v>114.35899999999999</v>
      </c>
      <c r="I900" s="1">
        <v>392</v>
      </c>
      <c r="J900" s="129" t="s">
        <v>167</v>
      </c>
    </row>
    <row r="901" spans="1:10" x14ac:dyDescent="0.2">
      <c r="A901" s="128">
        <v>40071</v>
      </c>
      <c r="B901" s="132">
        <v>0.40972222222222227</v>
      </c>
      <c r="C901" s="1" t="s">
        <v>325</v>
      </c>
      <c r="D901" s="1"/>
      <c r="E901" s="1"/>
      <c r="F901" s="1">
        <v>6.931</v>
      </c>
      <c r="G901" s="1">
        <v>64.549000000000007</v>
      </c>
      <c r="H901" s="1">
        <v>103.881</v>
      </c>
      <c r="I901" s="1">
        <v>561</v>
      </c>
      <c r="J901" s="129" t="s">
        <v>167</v>
      </c>
    </row>
    <row r="902" spans="1:10" x14ac:dyDescent="0.2">
      <c r="A902" s="128">
        <v>40071</v>
      </c>
      <c r="B902" s="132">
        <v>0.41250000000000003</v>
      </c>
      <c r="C902" s="1" t="s">
        <v>330</v>
      </c>
      <c r="D902" s="1"/>
      <c r="E902" s="1"/>
      <c r="F902" s="1">
        <v>9.25</v>
      </c>
      <c r="G902" s="1">
        <v>48.366</v>
      </c>
      <c r="H902" s="1">
        <v>77.837999999999994</v>
      </c>
      <c r="I902" s="1">
        <v>557</v>
      </c>
      <c r="J902" s="129" t="s">
        <v>167</v>
      </c>
    </row>
    <row r="903" spans="1:10" x14ac:dyDescent="0.2">
      <c r="A903" s="128">
        <v>40071</v>
      </c>
      <c r="B903" s="132">
        <v>0.41319444444444442</v>
      </c>
      <c r="C903" s="1" t="s">
        <v>344</v>
      </c>
      <c r="D903" s="1"/>
      <c r="E903" s="1"/>
      <c r="F903" s="1">
        <v>7.4420000000000002</v>
      </c>
      <c r="G903" s="1">
        <v>60.116999999999997</v>
      </c>
      <c r="H903" s="1">
        <v>96.748000000000005</v>
      </c>
      <c r="I903" s="1">
        <v>480</v>
      </c>
      <c r="J903" s="129" t="s">
        <v>167</v>
      </c>
    </row>
    <row r="904" spans="1:10" x14ac:dyDescent="0.2">
      <c r="A904" s="128">
        <v>40071</v>
      </c>
      <c r="B904" s="105">
        <v>0.4145833333333333</v>
      </c>
      <c r="C904" s="1" t="s">
        <v>327</v>
      </c>
      <c r="D904" s="1"/>
      <c r="E904" s="1"/>
      <c r="F904" s="13">
        <v>9.0389999999999997</v>
      </c>
      <c r="G904" s="13">
        <v>49.494999999999997</v>
      </c>
      <c r="H904" s="13">
        <v>79.655000000000001</v>
      </c>
      <c r="I904" s="13">
        <v>454</v>
      </c>
      <c r="J904" s="129" t="s">
        <v>167</v>
      </c>
    </row>
    <row r="905" spans="1:10" ht="13.5" thickBot="1" x14ac:dyDescent="0.25">
      <c r="A905" s="130"/>
      <c r="B905" s="99"/>
      <c r="C905" s="99"/>
      <c r="D905" s="99"/>
      <c r="E905" s="99"/>
      <c r="F905" s="99"/>
      <c r="G905" s="99"/>
      <c r="H905" s="99"/>
      <c r="I905" s="99"/>
      <c r="J905" s="264"/>
    </row>
    <row r="906" spans="1:10" ht="13.5" thickBot="1" x14ac:dyDescent="0.25">
      <c r="A906" s="126" t="s">
        <v>261</v>
      </c>
      <c r="B906" s="102"/>
      <c r="C906" s="102"/>
      <c r="D906" s="102"/>
      <c r="E906" s="102"/>
      <c r="F906" s="102"/>
      <c r="G906" s="102"/>
      <c r="H906" s="102"/>
      <c r="I906" s="102"/>
      <c r="J906" s="262"/>
    </row>
    <row r="907" spans="1:10" ht="13.5" thickBot="1" x14ac:dyDescent="0.25">
      <c r="A907" s="128">
        <v>40071</v>
      </c>
      <c r="B907" s="105">
        <v>0.75</v>
      </c>
      <c r="C907" s="1" t="s">
        <v>328</v>
      </c>
      <c r="D907" s="1"/>
      <c r="E907" s="1"/>
      <c r="F907" s="13">
        <v>6.4630000000000001</v>
      </c>
      <c r="G907" s="172">
        <v>69.222999999999999</v>
      </c>
      <c r="H907" s="13">
        <v>111.404</v>
      </c>
      <c r="I907" s="13">
        <v>391</v>
      </c>
      <c r="J907" s="129" t="s">
        <v>167</v>
      </c>
    </row>
    <row r="908" spans="1:10" x14ac:dyDescent="0.2">
      <c r="A908" s="128">
        <v>40071</v>
      </c>
      <c r="B908" s="105">
        <v>0.75208333333333333</v>
      </c>
      <c r="C908" s="1" t="s">
        <v>345</v>
      </c>
      <c r="D908" s="1"/>
      <c r="E908" s="1"/>
      <c r="F908" s="13">
        <v>7.0990000000000002</v>
      </c>
      <c r="G908" s="13">
        <v>63.021000000000001</v>
      </c>
      <c r="H908" s="13">
        <v>101.423</v>
      </c>
      <c r="I908" s="13">
        <v>59</v>
      </c>
      <c r="J908" s="129" t="s">
        <v>17</v>
      </c>
    </row>
    <row r="909" spans="1:10" x14ac:dyDescent="0.2">
      <c r="A909" s="128">
        <v>40071</v>
      </c>
      <c r="B909" s="105">
        <v>0.75347222222222221</v>
      </c>
      <c r="C909" s="1" t="s">
        <v>340</v>
      </c>
      <c r="D909" s="1"/>
      <c r="E909" s="1"/>
      <c r="F909" s="13">
        <v>7.7610000000000001</v>
      </c>
      <c r="G909" s="13">
        <v>57.646000000000001</v>
      </c>
      <c r="H909" s="13">
        <v>92.772000000000006</v>
      </c>
      <c r="I909" s="13">
        <v>204</v>
      </c>
      <c r="J909" s="129" t="s">
        <v>17</v>
      </c>
    </row>
    <row r="910" spans="1:10" x14ac:dyDescent="0.2">
      <c r="A910" s="128">
        <v>40071</v>
      </c>
      <c r="B910" s="13" t="s">
        <v>172</v>
      </c>
      <c r="C910" s="1" t="s">
        <v>346</v>
      </c>
      <c r="D910" s="1"/>
      <c r="E910" s="1"/>
      <c r="F910" s="13" t="s">
        <v>165</v>
      </c>
      <c r="G910" s="13" t="s">
        <v>333</v>
      </c>
      <c r="H910" s="13" t="s">
        <v>347</v>
      </c>
      <c r="I910" s="13" t="s">
        <v>165</v>
      </c>
      <c r="J910" s="129" t="s">
        <v>333</v>
      </c>
    </row>
    <row r="911" spans="1:10" ht="13.5" thickBot="1" x14ac:dyDescent="0.25">
      <c r="A911" s="128">
        <v>40071</v>
      </c>
      <c r="B911" s="105">
        <v>0.75624999999999998</v>
      </c>
      <c r="C911" s="1" t="s">
        <v>337</v>
      </c>
      <c r="D911" s="1"/>
      <c r="E911" s="1"/>
      <c r="F911" s="13">
        <v>8.4990000000000006</v>
      </c>
      <c r="G911" s="13">
        <v>52.64</v>
      </c>
      <c r="H911" s="13">
        <v>84.715999999999994</v>
      </c>
      <c r="I911" s="13">
        <v>11</v>
      </c>
      <c r="J911" s="129" t="s">
        <v>17</v>
      </c>
    </row>
    <row r="912" spans="1:10" ht="13.5" thickBot="1" x14ac:dyDescent="0.25">
      <c r="A912" s="128">
        <v>40071</v>
      </c>
      <c r="B912" s="105">
        <v>0.77847222222222223</v>
      </c>
      <c r="C912" s="1" t="s">
        <v>348</v>
      </c>
      <c r="D912" s="1"/>
      <c r="E912" s="1"/>
      <c r="F912" s="13">
        <v>5.4269999999999996</v>
      </c>
      <c r="G912" s="172">
        <v>82.438000000000002</v>
      </c>
      <c r="H912" s="13">
        <v>132.66999999999999</v>
      </c>
      <c r="I912" s="13">
        <v>126</v>
      </c>
      <c r="J912" s="129" t="s">
        <v>17</v>
      </c>
    </row>
    <row r="913" spans="1:10" x14ac:dyDescent="0.2">
      <c r="A913" s="128">
        <v>40071</v>
      </c>
      <c r="B913" s="105">
        <v>0.78055555555555556</v>
      </c>
      <c r="C913" s="1" t="s">
        <v>323</v>
      </c>
      <c r="D913" s="1"/>
      <c r="E913" s="1"/>
      <c r="F913" s="13">
        <v>6.3289999999999997</v>
      </c>
      <c r="G913" s="13">
        <v>70.688999999999993</v>
      </c>
      <c r="H913" s="13">
        <v>113.762</v>
      </c>
      <c r="I913" s="13">
        <v>77</v>
      </c>
      <c r="J913" s="129" t="s">
        <v>17</v>
      </c>
    </row>
    <row r="914" spans="1:10" x14ac:dyDescent="0.2">
      <c r="A914" s="128">
        <v>40071</v>
      </c>
      <c r="B914" s="105">
        <v>0.78125</v>
      </c>
      <c r="C914" s="1" t="s">
        <v>326</v>
      </c>
      <c r="D914" s="1"/>
      <c r="E914" s="1"/>
      <c r="F914" s="13">
        <v>5.9530000000000003</v>
      </c>
      <c r="G914" s="13">
        <v>75.153000000000006</v>
      </c>
      <c r="H914" s="13">
        <v>120.94799999999999</v>
      </c>
      <c r="I914" s="13">
        <v>91</v>
      </c>
      <c r="J914" s="129" t="s">
        <v>17</v>
      </c>
    </row>
    <row r="915" spans="1:10" x14ac:dyDescent="0.2">
      <c r="A915" s="128">
        <v>40071</v>
      </c>
      <c r="B915" s="105">
        <v>0.78263888888888899</v>
      </c>
      <c r="C915" s="1" t="s">
        <v>349</v>
      </c>
      <c r="D915" s="1"/>
      <c r="E915" s="1"/>
      <c r="F915" s="13">
        <v>6.65</v>
      </c>
      <c r="G915" s="13">
        <v>67.275999999999996</v>
      </c>
      <c r="H915" s="13">
        <v>108.271</v>
      </c>
      <c r="I915" s="13">
        <v>60</v>
      </c>
      <c r="J915" s="129" t="s">
        <v>17</v>
      </c>
    </row>
    <row r="916" spans="1:10" x14ac:dyDescent="0.2">
      <c r="A916" s="128">
        <v>40071</v>
      </c>
      <c r="B916" s="105">
        <v>0.78402777777777777</v>
      </c>
      <c r="C916" s="1" t="s">
        <v>324</v>
      </c>
      <c r="D916" s="1"/>
      <c r="E916" s="1"/>
      <c r="F916" s="13">
        <v>6.8490000000000002</v>
      </c>
      <c r="G916" s="13">
        <v>65.322000000000003</v>
      </c>
      <c r="H916" s="13">
        <v>105.125</v>
      </c>
      <c r="I916" s="13">
        <v>217</v>
      </c>
      <c r="J916" s="129" t="s">
        <v>17</v>
      </c>
    </row>
    <row r="917" spans="1:10" ht="13.5" thickBot="1" x14ac:dyDescent="0.25">
      <c r="A917" s="130"/>
      <c r="B917" s="99"/>
      <c r="C917" s="99"/>
      <c r="D917" s="99"/>
      <c r="E917" s="99"/>
      <c r="F917" s="99"/>
      <c r="G917" s="99"/>
      <c r="H917" s="99"/>
      <c r="I917" s="99"/>
      <c r="J917" s="264"/>
    </row>
    <row r="918" spans="1:10" ht="13.5" thickBot="1" x14ac:dyDescent="0.25">
      <c r="A918" s="126" t="s">
        <v>350</v>
      </c>
      <c r="B918" s="102"/>
      <c r="C918" s="102"/>
      <c r="D918" s="102"/>
      <c r="E918" s="102"/>
      <c r="F918" s="102"/>
      <c r="G918" s="102"/>
      <c r="H918" s="102"/>
      <c r="I918" s="102"/>
      <c r="J918" s="262"/>
    </row>
    <row r="919" spans="1:10" x14ac:dyDescent="0.2">
      <c r="A919" s="128">
        <v>40072</v>
      </c>
      <c r="B919" s="132">
        <v>0.31180555555555556</v>
      </c>
      <c r="C919" s="1" t="s">
        <v>351</v>
      </c>
      <c r="D919" s="1"/>
      <c r="E919" s="1"/>
      <c r="F919" s="1">
        <v>8.51</v>
      </c>
      <c r="G919" s="1">
        <v>52.572000000000003</v>
      </c>
      <c r="H919" s="1">
        <v>84.606999999999999</v>
      </c>
      <c r="I919" s="1">
        <v>226</v>
      </c>
      <c r="J919" s="129" t="s">
        <v>17</v>
      </c>
    </row>
    <row r="920" spans="1:10" x14ac:dyDescent="0.2">
      <c r="A920" s="128">
        <v>40072</v>
      </c>
      <c r="B920" s="132">
        <v>0.31388888888888888</v>
      </c>
      <c r="C920" s="1" t="s">
        <v>352</v>
      </c>
      <c r="D920" s="1"/>
      <c r="E920" s="1"/>
      <c r="F920" s="1">
        <v>11.82</v>
      </c>
      <c r="G920" s="1">
        <v>37.85</v>
      </c>
      <c r="H920" s="1">
        <v>60.914000000000001</v>
      </c>
      <c r="I920" s="1">
        <v>260</v>
      </c>
      <c r="J920" s="129" t="s">
        <v>17</v>
      </c>
    </row>
    <row r="921" spans="1:10" ht="13.5" thickBot="1" x14ac:dyDescent="0.25">
      <c r="A921" s="130"/>
      <c r="B921" s="99"/>
      <c r="C921" s="99"/>
      <c r="D921" s="99"/>
      <c r="E921" s="99"/>
      <c r="F921" s="99"/>
      <c r="G921" s="99"/>
      <c r="H921" s="99"/>
      <c r="I921" s="99"/>
      <c r="J921" s="264"/>
    </row>
    <row r="922" spans="1:10" ht="13.5" thickBot="1" x14ac:dyDescent="0.25">
      <c r="A922" s="126" t="s">
        <v>353</v>
      </c>
      <c r="B922" s="102"/>
      <c r="C922" s="102"/>
      <c r="D922" s="102"/>
      <c r="E922" s="102"/>
      <c r="F922" s="102"/>
      <c r="G922" s="102"/>
      <c r="H922" s="102"/>
      <c r="I922" s="102"/>
      <c r="J922" s="262"/>
    </row>
    <row r="923" spans="1:10" x14ac:dyDescent="0.2">
      <c r="A923" s="128">
        <v>40072</v>
      </c>
      <c r="B923" s="105">
        <v>0.34513888888888888</v>
      </c>
      <c r="C923" s="1" t="s">
        <v>340</v>
      </c>
      <c r="D923" s="1"/>
      <c r="E923" s="1"/>
      <c r="F923" s="13">
        <v>7.8559999999999999</v>
      </c>
      <c r="G923" s="13">
        <v>56.948999999999998</v>
      </c>
      <c r="H923" s="13">
        <v>91.65</v>
      </c>
      <c r="I923" s="13">
        <v>147</v>
      </c>
      <c r="J923" s="129" t="s">
        <v>17</v>
      </c>
    </row>
    <row r="924" spans="1:10" x14ac:dyDescent="0.2">
      <c r="A924" s="128">
        <v>40072</v>
      </c>
      <c r="B924" s="105">
        <v>0.37916666666666665</v>
      </c>
      <c r="C924" s="1" t="s">
        <v>329</v>
      </c>
      <c r="D924" s="1"/>
      <c r="E924" s="1"/>
      <c r="F924" s="13">
        <v>7.1379999999999999</v>
      </c>
      <c r="G924" s="13">
        <v>62.677</v>
      </c>
      <c r="H924" s="13">
        <v>100.869</v>
      </c>
      <c r="I924" s="13">
        <v>86</v>
      </c>
      <c r="J924" s="129" t="s">
        <v>17</v>
      </c>
    </row>
    <row r="925" spans="1:10" x14ac:dyDescent="0.2">
      <c r="A925" s="128">
        <v>40072</v>
      </c>
      <c r="B925" s="105">
        <v>0.37986111111111115</v>
      </c>
      <c r="C925" s="1" t="s">
        <v>338</v>
      </c>
      <c r="D925" s="1"/>
      <c r="E925" s="1"/>
      <c r="F925" s="13">
        <v>7.51</v>
      </c>
      <c r="G925" s="13">
        <v>59.572000000000003</v>
      </c>
      <c r="H925" s="13">
        <v>95.872</v>
      </c>
      <c r="I925" s="13">
        <v>92</v>
      </c>
      <c r="J925" s="129" t="s">
        <v>17</v>
      </c>
    </row>
    <row r="926" spans="1:10" x14ac:dyDescent="0.2">
      <c r="A926" s="128">
        <v>40072</v>
      </c>
      <c r="B926" s="105">
        <v>0.38194444444444442</v>
      </c>
      <c r="C926" s="1" t="s">
        <v>334</v>
      </c>
      <c r="D926" s="1"/>
      <c r="E926" s="1"/>
      <c r="F926" s="13">
        <v>9.2710000000000008</v>
      </c>
      <c r="G926" s="13">
        <v>48.256999999999998</v>
      </c>
      <c r="H926" s="13">
        <v>77.662000000000006</v>
      </c>
      <c r="I926" s="13">
        <v>108</v>
      </c>
      <c r="J926" s="129" t="s">
        <v>17</v>
      </c>
    </row>
    <row r="927" spans="1:10" x14ac:dyDescent="0.2">
      <c r="A927" s="128">
        <v>40072</v>
      </c>
      <c r="B927" s="132">
        <v>0.40416666666666662</v>
      </c>
      <c r="C927" s="1" t="s">
        <v>330</v>
      </c>
      <c r="D927" s="1"/>
      <c r="E927" s="1"/>
      <c r="F927" s="1">
        <v>8.7449999999999992</v>
      </c>
      <c r="G927" s="1">
        <v>51.158999999999999</v>
      </c>
      <c r="H927" s="1">
        <v>82.332999999999998</v>
      </c>
      <c r="I927" s="1">
        <v>297</v>
      </c>
      <c r="J927" s="129" t="s">
        <v>17</v>
      </c>
    </row>
    <row r="928" spans="1:10" x14ac:dyDescent="0.2">
      <c r="A928" s="128">
        <v>40072</v>
      </c>
      <c r="B928" s="132">
        <v>0.40486111111111112</v>
      </c>
      <c r="C928" s="1" t="s">
        <v>327</v>
      </c>
      <c r="D928" s="1"/>
      <c r="E928" s="1"/>
      <c r="F928" s="1">
        <v>8.5180000000000007</v>
      </c>
      <c r="G928" s="1">
        <v>52.523000000000003</v>
      </c>
      <c r="H928" s="1">
        <v>84.527000000000001</v>
      </c>
      <c r="I928" s="1">
        <v>162</v>
      </c>
      <c r="J928" s="129" t="s">
        <v>17</v>
      </c>
    </row>
    <row r="929" spans="1:10" ht="13.5" thickBot="1" x14ac:dyDescent="0.25">
      <c r="A929" s="130"/>
      <c r="B929" s="99"/>
      <c r="C929" s="99"/>
      <c r="D929" s="99"/>
      <c r="E929" s="99"/>
      <c r="F929" s="99"/>
      <c r="G929" s="99"/>
      <c r="H929" s="99"/>
      <c r="I929" s="99"/>
      <c r="J929" s="264"/>
    </row>
    <row r="930" spans="1:10" ht="13.5" thickBot="1" x14ac:dyDescent="0.25">
      <c r="A930" s="126" t="s">
        <v>193</v>
      </c>
      <c r="B930" s="102"/>
      <c r="C930" s="102"/>
      <c r="D930" s="102"/>
      <c r="E930" s="102"/>
      <c r="F930" s="102"/>
      <c r="G930" s="102"/>
      <c r="H930" s="102"/>
      <c r="I930" s="102"/>
      <c r="J930" s="262"/>
    </row>
    <row r="931" spans="1:10" x14ac:dyDescent="0.2">
      <c r="A931" s="128">
        <v>40072</v>
      </c>
      <c r="B931" s="13" t="s">
        <v>172</v>
      </c>
      <c r="C931" s="1" t="s">
        <v>352</v>
      </c>
      <c r="D931" s="1"/>
      <c r="E931" s="1"/>
      <c r="F931" s="13"/>
      <c r="G931" s="13" t="s">
        <v>188</v>
      </c>
      <c r="H931" s="13" t="s">
        <v>188</v>
      </c>
      <c r="I931" s="13"/>
      <c r="J931" s="129" t="s">
        <v>188</v>
      </c>
    </row>
    <row r="932" spans="1:10" x14ac:dyDescent="0.2">
      <c r="A932" s="128">
        <v>40072</v>
      </c>
      <c r="B932" s="105">
        <v>0.75069444444444444</v>
      </c>
      <c r="C932" s="1" t="s">
        <v>348</v>
      </c>
      <c r="D932" s="1"/>
      <c r="E932" s="1"/>
      <c r="F932" s="13">
        <v>5.6929999999999996</v>
      </c>
      <c r="G932" s="13">
        <v>78.585999999999999</v>
      </c>
      <c r="H932" s="13">
        <v>126.471</v>
      </c>
      <c r="I932" s="13">
        <v>390</v>
      </c>
      <c r="J932" s="129" t="s">
        <v>167</v>
      </c>
    </row>
    <row r="933" spans="1:10" x14ac:dyDescent="0.2">
      <c r="A933" s="128">
        <v>40072</v>
      </c>
      <c r="B933" s="105">
        <v>0.75277777777777777</v>
      </c>
      <c r="C933" s="1" t="s">
        <v>345</v>
      </c>
      <c r="D933" s="1"/>
      <c r="E933" s="1"/>
      <c r="F933" s="13">
        <v>6.9950000000000001</v>
      </c>
      <c r="G933" s="13">
        <v>63.957999999999998</v>
      </c>
      <c r="H933" s="13">
        <v>102.931</v>
      </c>
      <c r="I933" s="13">
        <v>158</v>
      </c>
      <c r="J933" s="129" t="s">
        <v>17</v>
      </c>
    </row>
    <row r="934" spans="1:10" x14ac:dyDescent="0.2">
      <c r="A934" s="128">
        <v>40072</v>
      </c>
      <c r="B934" s="105">
        <v>0.75347222222222221</v>
      </c>
      <c r="C934" s="1" t="s">
        <v>340</v>
      </c>
      <c r="D934" s="1"/>
      <c r="E934" s="1"/>
      <c r="F934" s="13">
        <v>7.6870000000000003</v>
      </c>
      <c r="G934" s="13">
        <v>58.201000000000001</v>
      </c>
      <c r="H934" s="13">
        <v>93.665000000000006</v>
      </c>
      <c r="I934" s="13">
        <v>151</v>
      </c>
      <c r="J934" s="129" t="s">
        <v>17</v>
      </c>
    </row>
    <row r="935" spans="1:10" x14ac:dyDescent="0.2">
      <c r="A935" s="128">
        <v>40072</v>
      </c>
      <c r="B935" s="105">
        <v>0.75555555555555554</v>
      </c>
      <c r="C935" s="1" t="s">
        <v>351</v>
      </c>
      <c r="D935" s="1"/>
      <c r="E935" s="1"/>
      <c r="F935" s="13">
        <v>7.5350000000000001</v>
      </c>
      <c r="G935" s="13">
        <v>59.375</v>
      </c>
      <c r="H935" s="13">
        <v>95.554000000000002</v>
      </c>
      <c r="I935" s="13">
        <v>67</v>
      </c>
      <c r="J935" s="129" t="s">
        <v>17</v>
      </c>
    </row>
    <row r="936" spans="1:10" x14ac:dyDescent="0.2">
      <c r="A936" s="128">
        <v>40072</v>
      </c>
      <c r="B936" s="105">
        <v>0.75624999999999998</v>
      </c>
      <c r="C936" s="1" t="s">
        <v>346</v>
      </c>
      <c r="D936" s="1"/>
      <c r="E936" s="1"/>
      <c r="F936" s="13">
        <v>7.274</v>
      </c>
      <c r="G936" s="13">
        <v>61.505000000000003</v>
      </c>
      <c r="H936" s="13">
        <v>98.983000000000004</v>
      </c>
      <c r="I936" s="13">
        <v>221</v>
      </c>
      <c r="J936" s="129" t="s">
        <v>17</v>
      </c>
    </row>
    <row r="937" spans="1:10" x14ac:dyDescent="0.2">
      <c r="A937" s="128">
        <v>40072</v>
      </c>
      <c r="B937" s="105">
        <v>0.78194444444444444</v>
      </c>
      <c r="C937" s="1" t="s">
        <v>326</v>
      </c>
      <c r="D937" s="1"/>
      <c r="E937" s="1"/>
      <c r="F937" s="13">
        <v>6.0629999999999997</v>
      </c>
      <c r="G937" s="13">
        <v>73.790000000000006</v>
      </c>
      <c r="H937" s="13">
        <v>118.753</v>
      </c>
      <c r="I937" s="13">
        <v>165</v>
      </c>
      <c r="J937" s="129" t="s">
        <v>17</v>
      </c>
    </row>
    <row r="938" spans="1:10" ht="13.5" thickBot="1" x14ac:dyDescent="0.25">
      <c r="A938" s="128">
        <v>40072</v>
      </c>
      <c r="B938" s="132">
        <v>0.78333333333333333</v>
      </c>
      <c r="C938" s="1" t="s">
        <v>323</v>
      </c>
      <c r="D938" s="1"/>
      <c r="E938" s="1"/>
      <c r="F938" s="1">
        <v>6.3310000000000004</v>
      </c>
      <c r="G938" s="1">
        <v>70.665999999999997</v>
      </c>
      <c r="H938" s="1">
        <v>113.726</v>
      </c>
      <c r="I938" s="1">
        <v>161</v>
      </c>
      <c r="J938" s="129" t="s">
        <v>17</v>
      </c>
    </row>
    <row r="939" spans="1:10" ht="13.5" thickBot="1" x14ac:dyDescent="0.25">
      <c r="A939" s="128">
        <v>40072</v>
      </c>
      <c r="B939" s="132">
        <v>0.78472222222222221</v>
      </c>
      <c r="C939" s="1" t="s">
        <v>328</v>
      </c>
      <c r="D939" s="1"/>
      <c r="E939" s="1"/>
      <c r="F939" s="1">
        <v>6.1680000000000001</v>
      </c>
      <c r="G939" s="173">
        <v>72.534000000000006</v>
      </c>
      <c r="H939" s="1">
        <v>116.732</v>
      </c>
      <c r="I939" s="1">
        <v>106</v>
      </c>
      <c r="J939" s="129" t="s">
        <v>17</v>
      </c>
    </row>
    <row r="940" spans="1:10" x14ac:dyDescent="0.2">
      <c r="A940" s="128">
        <v>40072</v>
      </c>
      <c r="B940" s="132">
        <v>0.78680555555555554</v>
      </c>
      <c r="C940" s="1" t="s">
        <v>324</v>
      </c>
      <c r="D940" s="1"/>
      <c r="E940" s="1"/>
      <c r="F940" s="1">
        <v>6.492</v>
      </c>
      <c r="G940" s="1">
        <v>68.914000000000001</v>
      </c>
      <c r="H940" s="1">
        <v>110.90600000000001</v>
      </c>
      <c r="I940" s="1">
        <v>116</v>
      </c>
      <c r="J940" s="129" t="s">
        <v>17</v>
      </c>
    </row>
    <row r="941" spans="1:10" x14ac:dyDescent="0.2">
      <c r="A941" s="128">
        <v>40072</v>
      </c>
      <c r="B941" s="132">
        <v>0.78888888888888886</v>
      </c>
      <c r="C941" s="1" t="s">
        <v>337</v>
      </c>
      <c r="D941" s="1"/>
      <c r="E941" s="1"/>
      <c r="F941" s="1">
        <v>8.0830000000000002</v>
      </c>
      <c r="G941" s="1">
        <v>55.348999999999997</v>
      </c>
      <c r="H941" s="1">
        <v>89.075999999999993</v>
      </c>
      <c r="I941" s="1">
        <v>146</v>
      </c>
      <c r="J941" s="129" t="s">
        <v>17</v>
      </c>
    </row>
    <row r="942" spans="1:10" x14ac:dyDescent="0.2">
      <c r="A942" s="128"/>
      <c r="B942" s="13"/>
      <c r="C942" s="1"/>
      <c r="D942" s="1"/>
      <c r="E942" s="1"/>
      <c r="F942" s="13"/>
      <c r="G942" s="13"/>
      <c r="H942" s="13"/>
      <c r="I942" s="13"/>
      <c r="J942" s="129"/>
    </row>
    <row r="943" spans="1:10" x14ac:dyDescent="0.2">
      <c r="A943" s="128">
        <v>40073</v>
      </c>
      <c r="B943" s="105">
        <v>0.31180555555555556</v>
      </c>
      <c r="C943" s="1" t="s">
        <v>352</v>
      </c>
      <c r="D943" s="1"/>
      <c r="E943" s="1"/>
      <c r="F943" s="13">
        <v>10.944000000000001</v>
      </c>
      <c r="G943" s="13">
        <v>40.880000000000003</v>
      </c>
      <c r="H943" s="13">
        <v>65.790000000000006</v>
      </c>
      <c r="I943" s="13">
        <v>360</v>
      </c>
      <c r="J943" s="129" t="s">
        <v>167</v>
      </c>
    </row>
    <row r="944" spans="1:10" x14ac:dyDescent="0.2">
      <c r="A944" s="128">
        <v>40073</v>
      </c>
      <c r="B944" s="105">
        <v>0.31458333333333333</v>
      </c>
      <c r="C944" s="1" t="s">
        <v>354</v>
      </c>
      <c r="D944" s="1"/>
      <c r="E944" s="1"/>
      <c r="F944" s="13">
        <v>9.0079999999999991</v>
      </c>
      <c r="G944" s="13">
        <v>49.665999999999997</v>
      </c>
      <c r="H944" s="13">
        <v>79.929000000000002</v>
      </c>
      <c r="I944" s="13">
        <v>445</v>
      </c>
      <c r="J944" s="129" t="s">
        <v>167</v>
      </c>
    </row>
    <row r="945" spans="1:10" ht="13.5" thickBot="1" x14ac:dyDescent="0.25">
      <c r="A945" s="130"/>
      <c r="B945" s="99"/>
      <c r="C945" s="99"/>
      <c r="D945" s="99"/>
      <c r="E945" s="99"/>
      <c r="F945" s="99"/>
      <c r="G945" s="99"/>
      <c r="H945" s="99"/>
      <c r="I945" s="99"/>
      <c r="J945" s="264"/>
    </row>
    <row r="946" spans="1:10" ht="13.5" thickBot="1" x14ac:dyDescent="0.25">
      <c r="A946" s="126" t="s">
        <v>308</v>
      </c>
      <c r="B946" s="102"/>
      <c r="C946" s="102"/>
      <c r="D946" s="102"/>
      <c r="E946" s="102"/>
      <c r="F946" s="102"/>
      <c r="G946" s="102"/>
      <c r="H946" s="102"/>
      <c r="I946" s="102"/>
      <c r="J946" s="262"/>
    </row>
    <row r="947" spans="1:10" x14ac:dyDescent="0.2">
      <c r="A947" s="128">
        <v>40073</v>
      </c>
      <c r="B947" s="105">
        <v>0.37361111111111112</v>
      </c>
      <c r="C947" s="1" t="s">
        <v>352</v>
      </c>
      <c r="D947" s="1"/>
      <c r="E947" s="1"/>
      <c r="F947" s="13">
        <v>10.786</v>
      </c>
      <c r="G947" s="13">
        <v>41.478999999999999</v>
      </c>
      <c r="H947" s="13">
        <v>66.753</v>
      </c>
      <c r="I947" s="13">
        <v>112</v>
      </c>
      <c r="J947" s="129" t="s">
        <v>17</v>
      </c>
    </row>
    <row r="948" spans="1:10" x14ac:dyDescent="0.2">
      <c r="A948" s="128">
        <v>40073</v>
      </c>
      <c r="B948" s="105">
        <v>0.37708333333333338</v>
      </c>
      <c r="C948" s="1" t="s">
        <v>338</v>
      </c>
      <c r="D948" s="1"/>
      <c r="E948" s="1"/>
      <c r="F948" s="13">
        <v>7.4160000000000004</v>
      </c>
      <c r="G948" s="13">
        <v>60.326999999999998</v>
      </c>
      <c r="H948" s="13">
        <v>97.087999999999994</v>
      </c>
      <c r="I948" s="13">
        <v>190</v>
      </c>
      <c r="J948" s="129" t="s">
        <v>17</v>
      </c>
    </row>
    <row r="949" spans="1:10" x14ac:dyDescent="0.2">
      <c r="A949" s="128">
        <v>40073</v>
      </c>
      <c r="B949" s="105">
        <v>0.37916666666666665</v>
      </c>
      <c r="C949" s="1" t="s">
        <v>330</v>
      </c>
      <c r="D949" s="1"/>
      <c r="E949" s="1"/>
      <c r="F949" s="13">
        <v>8.7119999999999997</v>
      </c>
      <c r="G949" s="13">
        <v>51.353000000000002</v>
      </c>
      <c r="H949" s="13">
        <v>82.644999999999996</v>
      </c>
      <c r="I949" s="13">
        <v>104</v>
      </c>
      <c r="J949" s="129" t="s">
        <v>17</v>
      </c>
    </row>
    <row r="950" spans="1:10" x14ac:dyDescent="0.2">
      <c r="A950" s="128">
        <v>40073</v>
      </c>
      <c r="B950" s="105">
        <v>0.38055555555555554</v>
      </c>
      <c r="C950" s="1" t="s">
        <v>339</v>
      </c>
      <c r="D950" s="1"/>
      <c r="E950" s="1"/>
      <c r="F950" s="13">
        <v>8.9740000000000002</v>
      </c>
      <c r="G950" s="13">
        <v>49.853999999999999</v>
      </c>
      <c r="H950" s="13">
        <v>80.231999999999999</v>
      </c>
      <c r="I950" s="13">
        <v>58</v>
      </c>
      <c r="J950" s="129" t="s">
        <v>17</v>
      </c>
    </row>
    <row r="951" spans="1:10" x14ac:dyDescent="0.2">
      <c r="A951" s="128">
        <v>40073</v>
      </c>
      <c r="B951" s="105">
        <v>0.40416666666666662</v>
      </c>
      <c r="C951" s="1" t="s">
        <v>334</v>
      </c>
      <c r="D951" s="1"/>
      <c r="E951" s="1"/>
      <c r="F951" s="13">
        <v>9.5139999999999993</v>
      </c>
      <c r="G951" s="13">
        <v>47.024000000000001</v>
      </c>
      <c r="H951" s="13">
        <v>75.677999999999997</v>
      </c>
      <c r="I951" s="13">
        <v>317</v>
      </c>
      <c r="J951" s="129" t="s">
        <v>17</v>
      </c>
    </row>
    <row r="952" spans="1:10" ht="13.5" thickBot="1" x14ac:dyDescent="0.25">
      <c r="A952" s="130"/>
      <c r="B952" s="99"/>
      <c r="C952" s="99"/>
      <c r="D952" s="99"/>
      <c r="E952" s="99"/>
      <c r="F952" s="99"/>
      <c r="G952" s="99"/>
      <c r="H952" s="99"/>
      <c r="I952" s="99"/>
      <c r="J952" s="264"/>
    </row>
    <row r="953" spans="1:10" ht="13.5" thickBot="1" x14ac:dyDescent="0.25">
      <c r="A953" s="126" t="s">
        <v>178</v>
      </c>
      <c r="B953" s="102"/>
      <c r="C953" s="102"/>
      <c r="D953" s="102"/>
      <c r="E953" s="102"/>
      <c r="F953" s="102"/>
      <c r="G953" s="102"/>
      <c r="H953" s="102"/>
      <c r="I953" s="102"/>
      <c r="J953" s="262"/>
    </row>
    <row r="954" spans="1:10" ht="13.5" thickBot="1" x14ac:dyDescent="0.25">
      <c r="A954" s="128">
        <v>40073</v>
      </c>
      <c r="B954" s="105">
        <v>0.75416666666666676</v>
      </c>
      <c r="C954" s="1" t="s">
        <v>355</v>
      </c>
      <c r="D954" s="1"/>
      <c r="E954" s="1"/>
      <c r="F954" s="13">
        <v>11.153</v>
      </c>
      <c r="G954" s="172">
        <v>40.113999999999997</v>
      </c>
      <c r="H954" s="13">
        <v>64.557000000000002</v>
      </c>
      <c r="I954" s="13">
        <v>446</v>
      </c>
      <c r="J954" s="129" t="s">
        <v>167</v>
      </c>
    </row>
    <row r="955" spans="1:10" x14ac:dyDescent="0.2">
      <c r="A955" s="128">
        <v>40073</v>
      </c>
      <c r="B955" s="105">
        <v>0.75694444444444453</v>
      </c>
      <c r="C955" s="1" t="s">
        <v>328</v>
      </c>
      <c r="D955" s="1"/>
      <c r="E955" s="1"/>
      <c r="F955" s="13">
        <v>6.8689999999999998</v>
      </c>
      <c r="G955" s="13">
        <v>65.132000000000005</v>
      </c>
      <c r="H955" s="13">
        <v>104.819</v>
      </c>
      <c r="I955" s="13">
        <v>359</v>
      </c>
      <c r="J955" s="129" t="s">
        <v>167</v>
      </c>
    </row>
    <row r="956" spans="1:10" x14ac:dyDescent="0.2">
      <c r="A956" s="128">
        <v>40073</v>
      </c>
      <c r="B956" s="1" t="s">
        <v>172</v>
      </c>
      <c r="C956" s="1" t="s">
        <v>338</v>
      </c>
      <c r="D956" s="1"/>
      <c r="E956" s="1"/>
      <c r="F956" s="1" t="s">
        <v>165</v>
      </c>
      <c r="G956" s="1" t="s">
        <v>218</v>
      </c>
      <c r="H956" s="1" t="s">
        <v>218</v>
      </c>
      <c r="I956" s="1" t="s">
        <v>165</v>
      </c>
      <c r="J956" s="129" t="s">
        <v>213</v>
      </c>
    </row>
    <row r="957" spans="1:10" x14ac:dyDescent="0.2">
      <c r="A957" s="128">
        <v>40073</v>
      </c>
      <c r="B957" s="132">
        <v>0.7597222222222223</v>
      </c>
      <c r="C957" s="1" t="s">
        <v>351</v>
      </c>
      <c r="D957" s="1"/>
      <c r="E957" s="1"/>
      <c r="F957" s="1">
        <v>7.2119999999999997</v>
      </c>
      <c r="G957" s="1">
        <v>62.033999999999999</v>
      </c>
      <c r="H957" s="1">
        <v>99.834000000000003</v>
      </c>
      <c r="I957" s="1">
        <v>301</v>
      </c>
      <c r="J957" s="129" t="s">
        <v>17</v>
      </c>
    </row>
    <row r="958" spans="1:10" x14ac:dyDescent="0.2">
      <c r="A958" s="128">
        <v>40073</v>
      </c>
      <c r="B958" s="132">
        <v>0.76041666666666663</v>
      </c>
      <c r="C958" s="1" t="s">
        <v>340</v>
      </c>
      <c r="D958" s="1"/>
      <c r="E958" s="1"/>
      <c r="F958" s="1">
        <v>7.8040000000000003</v>
      </c>
      <c r="G958" s="1">
        <v>57.328000000000003</v>
      </c>
      <c r="H958" s="1">
        <v>92.260999999999996</v>
      </c>
      <c r="I958" s="1">
        <v>314</v>
      </c>
      <c r="J958" s="129" t="s">
        <v>17</v>
      </c>
    </row>
    <row r="959" spans="1:10" x14ac:dyDescent="0.2">
      <c r="A959" s="128">
        <v>40073</v>
      </c>
      <c r="B959" s="105">
        <v>0.76388888888888884</v>
      </c>
      <c r="C959" s="1" t="s">
        <v>354</v>
      </c>
      <c r="D959" s="1"/>
      <c r="E959" s="1"/>
      <c r="F959" s="13">
        <v>8.5250000000000004</v>
      </c>
      <c r="G959" s="13">
        <v>52.48</v>
      </c>
      <c r="H959" s="13">
        <v>84.457999999999998</v>
      </c>
      <c r="I959" s="13">
        <v>450</v>
      </c>
      <c r="J959" s="129" t="s">
        <v>167</v>
      </c>
    </row>
    <row r="960" spans="1:10" x14ac:dyDescent="0.2">
      <c r="A960" s="128">
        <v>40073</v>
      </c>
      <c r="B960" s="105">
        <v>0.78333333333333333</v>
      </c>
      <c r="C960" s="1" t="s">
        <v>348</v>
      </c>
      <c r="D960" s="1"/>
      <c r="E960" s="1"/>
      <c r="F960" s="13">
        <v>5.5339999999999998</v>
      </c>
      <c r="G960" s="13">
        <v>80.843999999999994</v>
      </c>
      <c r="H960" s="13">
        <v>130.10499999999999</v>
      </c>
      <c r="I960" s="13">
        <v>170</v>
      </c>
      <c r="J960" s="129" t="s">
        <v>17</v>
      </c>
    </row>
    <row r="961" spans="1:10" x14ac:dyDescent="0.2">
      <c r="A961" s="128">
        <v>40073</v>
      </c>
      <c r="B961" s="105">
        <v>0.78472222222222221</v>
      </c>
      <c r="C961" s="1" t="s">
        <v>323</v>
      </c>
      <c r="D961" s="1"/>
      <c r="E961" s="1"/>
      <c r="F961" s="13">
        <v>6.3479999999999999</v>
      </c>
      <c r="G961" s="13">
        <v>70.477000000000004</v>
      </c>
      <c r="H961" s="13">
        <v>113.422</v>
      </c>
      <c r="I961" s="13">
        <v>163</v>
      </c>
      <c r="J961" s="129" t="s">
        <v>17</v>
      </c>
    </row>
    <row r="962" spans="1:10" x14ac:dyDescent="0.2">
      <c r="A962" s="128">
        <v>40073</v>
      </c>
      <c r="B962" s="105">
        <v>0.78611111111111109</v>
      </c>
      <c r="C962" s="1" t="s">
        <v>324</v>
      </c>
      <c r="D962" s="1"/>
      <c r="E962" s="1"/>
      <c r="F962" s="13">
        <v>6.6929999999999996</v>
      </c>
      <c r="G962" s="13">
        <v>66.843999999999994</v>
      </c>
      <c r="H962" s="13">
        <v>107.575</v>
      </c>
      <c r="I962" s="13">
        <v>171</v>
      </c>
      <c r="J962" s="129" t="s">
        <v>17</v>
      </c>
    </row>
    <row r="963" spans="1:10" x14ac:dyDescent="0.2">
      <c r="A963" s="128">
        <v>40073</v>
      </c>
      <c r="B963" s="105">
        <v>0.78749999999999998</v>
      </c>
      <c r="C963" s="1" t="s">
        <v>342</v>
      </c>
      <c r="D963" s="1"/>
      <c r="E963" s="1"/>
      <c r="F963" s="13">
        <v>6.9</v>
      </c>
      <c r="G963" s="13">
        <v>64.838999999999999</v>
      </c>
      <c r="H963" s="13">
        <v>104.348</v>
      </c>
      <c r="I963" s="13">
        <v>168</v>
      </c>
      <c r="J963" s="129" t="s">
        <v>17</v>
      </c>
    </row>
    <row r="964" spans="1:10" ht="13.5" thickBot="1" x14ac:dyDescent="0.25">
      <c r="A964" s="128">
        <v>40073</v>
      </c>
      <c r="B964" s="105">
        <v>0.7895833333333333</v>
      </c>
      <c r="C964" s="1" t="s">
        <v>327</v>
      </c>
      <c r="D964" s="1"/>
      <c r="E964" s="1"/>
      <c r="F964" s="13">
        <v>7.931</v>
      </c>
      <c r="G964" s="13">
        <v>56.41</v>
      </c>
      <c r="H964" s="13">
        <v>90.783000000000001</v>
      </c>
      <c r="I964" s="13">
        <v>175</v>
      </c>
      <c r="J964" s="129" t="s">
        <v>17</v>
      </c>
    </row>
    <row r="965" spans="1:10" ht="13.5" thickBot="1" x14ac:dyDescent="0.25">
      <c r="A965" s="128">
        <v>40073</v>
      </c>
      <c r="B965" s="105">
        <v>0.79305555555555562</v>
      </c>
      <c r="C965" s="1" t="s">
        <v>352</v>
      </c>
      <c r="D965" s="1"/>
      <c r="E965" s="1"/>
      <c r="F965" s="13">
        <v>10.571</v>
      </c>
      <c r="G965" s="172">
        <v>42.322000000000003</v>
      </c>
      <c r="H965" s="13">
        <v>68.111000000000004</v>
      </c>
      <c r="I965" s="13">
        <v>203</v>
      </c>
      <c r="J965" s="129" t="s">
        <v>17</v>
      </c>
    </row>
    <row r="966" spans="1:10" x14ac:dyDescent="0.2">
      <c r="A966" s="161"/>
      <c r="B966" s="162"/>
      <c r="C966" s="162"/>
      <c r="D966" s="162"/>
      <c r="E966" s="162"/>
      <c r="F966" s="162"/>
      <c r="G966" s="162"/>
      <c r="H966" s="162"/>
      <c r="I966" s="162"/>
      <c r="J966" s="263"/>
    </row>
    <row r="967" spans="1:10" x14ac:dyDescent="0.2">
      <c r="A967" s="136" t="s">
        <v>274</v>
      </c>
      <c r="B967" s="116"/>
      <c r="C967" s="116"/>
      <c r="D967" s="116"/>
      <c r="E967" s="116"/>
      <c r="F967" s="116"/>
      <c r="G967" s="116"/>
      <c r="H967" s="116"/>
      <c r="I967" s="116"/>
      <c r="J967" s="266"/>
    </row>
    <row r="968" spans="1:10" x14ac:dyDescent="0.2">
      <c r="A968" s="128">
        <v>40074</v>
      </c>
      <c r="B968" s="105">
        <v>0.37638888888888888</v>
      </c>
      <c r="C968" s="1" t="s">
        <v>354</v>
      </c>
      <c r="D968" s="1"/>
      <c r="E968" s="1"/>
      <c r="F968" s="13">
        <v>8.2170000000000005</v>
      </c>
      <c r="G968" s="13">
        <v>54.447000000000003</v>
      </c>
      <c r="H968" s="13">
        <v>87.623000000000005</v>
      </c>
      <c r="I968" s="13">
        <v>157</v>
      </c>
      <c r="J968" s="129" t="s">
        <v>17</v>
      </c>
    </row>
    <row r="969" spans="1:10" x14ac:dyDescent="0.2">
      <c r="A969" s="128">
        <v>40074</v>
      </c>
      <c r="B969" s="105">
        <v>0.37916666666666665</v>
      </c>
      <c r="C969" s="1" t="s">
        <v>330</v>
      </c>
      <c r="D969" s="1"/>
      <c r="E969" s="1"/>
      <c r="F969" s="13">
        <v>8.2140000000000004</v>
      </c>
      <c r="G969" s="13">
        <v>54.466999999999999</v>
      </c>
      <c r="H969" s="13">
        <v>87.655000000000001</v>
      </c>
      <c r="I969" s="13">
        <v>70</v>
      </c>
      <c r="J969" s="129" t="s">
        <v>17</v>
      </c>
    </row>
    <row r="970" spans="1:10" x14ac:dyDescent="0.2">
      <c r="A970" s="128">
        <v>40074</v>
      </c>
      <c r="B970" s="13" t="s">
        <v>172</v>
      </c>
      <c r="C970" s="1" t="s">
        <v>338</v>
      </c>
      <c r="D970" s="1"/>
      <c r="E970" s="1"/>
      <c r="F970" s="13" t="s">
        <v>165</v>
      </c>
      <c r="G970" s="13" t="s">
        <v>213</v>
      </c>
      <c r="H970" s="13" t="s">
        <v>213</v>
      </c>
      <c r="I970" s="13" t="s">
        <v>165</v>
      </c>
      <c r="J970" s="129" t="s">
        <v>213</v>
      </c>
    </row>
    <row r="971" spans="1:10" x14ac:dyDescent="0.2">
      <c r="A971" s="128">
        <v>40074</v>
      </c>
      <c r="B971" s="132">
        <v>0.38194444444444442</v>
      </c>
      <c r="C971" s="1" t="s">
        <v>356</v>
      </c>
      <c r="D971" s="1"/>
      <c r="E971" s="1"/>
      <c r="F971" s="1">
        <v>8.0549999999999997</v>
      </c>
      <c r="G971" s="1">
        <v>55.542000000000002</v>
      </c>
      <c r="H971" s="1">
        <v>89.385999999999996</v>
      </c>
      <c r="I971" s="1">
        <v>43</v>
      </c>
      <c r="J971" s="129" t="s">
        <v>17</v>
      </c>
    </row>
    <row r="972" spans="1:10" x14ac:dyDescent="0.2">
      <c r="A972" s="128">
        <v>40074</v>
      </c>
      <c r="B972" s="132">
        <v>0.41041666666666665</v>
      </c>
      <c r="C972" s="1" t="s">
        <v>346</v>
      </c>
      <c r="D972" s="1"/>
      <c r="E972" s="1"/>
      <c r="F972" s="1">
        <v>7.2110000000000003</v>
      </c>
      <c r="G972" s="1">
        <v>62.042000000000002</v>
      </c>
      <c r="H972" s="1">
        <v>99.847999999999999</v>
      </c>
      <c r="I972" s="1">
        <v>238</v>
      </c>
      <c r="J972" s="129" t="s">
        <v>17</v>
      </c>
    </row>
    <row r="973" spans="1:10" x14ac:dyDescent="0.2">
      <c r="A973" s="128">
        <v>40074</v>
      </c>
      <c r="B973" s="105">
        <v>0.41319444444444442</v>
      </c>
      <c r="C973" s="1" t="s">
        <v>334</v>
      </c>
      <c r="D973" s="1"/>
      <c r="E973" s="1"/>
      <c r="F973" s="13">
        <v>10.241</v>
      </c>
      <c r="G973" s="13">
        <v>43.686</v>
      </c>
      <c r="H973" s="13">
        <v>70.305999999999997</v>
      </c>
      <c r="I973" s="13">
        <v>171</v>
      </c>
      <c r="J973" s="129" t="s">
        <v>17</v>
      </c>
    </row>
    <row r="974" spans="1:10" x14ac:dyDescent="0.2">
      <c r="A974" s="134"/>
      <c r="B974" s="108"/>
      <c r="C974" s="108"/>
      <c r="D974" s="108"/>
      <c r="E974" s="108"/>
      <c r="F974" s="108"/>
      <c r="G974" s="108"/>
      <c r="H974" s="108"/>
      <c r="I974" s="108"/>
      <c r="J974" s="265"/>
    </row>
    <row r="975" spans="1:10" x14ac:dyDescent="0.2">
      <c r="A975" s="136" t="s">
        <v>180</v>
      </c>
      <c r="B975" s="116"/>
      <c r="C975" s="116"/>
      <c r="D975" s="116"/>
      <c r="E975" s="116"/>
      <c r="F975" s="116"/>
      <c r="G975" s="116"/>
      <c r="H975" s="116"/>
      <c r="I975" s="116"/>
      <c r="J975" s="266"/>
    </row>
    <row r="976" spans="1:10" x14ac:dyDescent="0.2">
      <c r="A976" s="128">
        <v>40074</v>
      </c>
      <c r="B976" s="105">
        <v>0.75</v>
      </c>
      <c r="C976" s="1" t="s">
        <v>354</v>
      </c>
      <c r="D976" s="1"/>
      <c r="E976" s="1"/>
      <c r="F976" s="13">
        <v>7.375</v>
      </c>
      <c r="G976" s="13">
        <v>60.662999999999997</v>
      </c>
      <c r="H976" s="13">
        <v>97.626999999999995</v>
      </c>
      <c r="I976" s="13">
        <v>222</v>
      </c>
      <c r="J976" s="129" t="s">
        <v>17</v>
      </c>
    </row>
    <row r="977" spans="1:10" x14ac:dyDescent="0.2">
      <c r="A977" s="128">
        <v>40074</v>
      </c>
      <c r="B977" s="105">
        <v>0.75069444444444444</v>
      </c>
      <c r="C977" s="1" t="s">
        <v>351</v>
      </c>
      <c r="D977" s="1"/>
      <c r="E977" s="1"/>
      <c r="F977" s="13">
        <v>6.718</v>
      </c>
      <c r="G977" s="13">
        <v>66.594999999999999</v>
      </c>
      <c r="H977" s="13">
        <v>107.175</v>
      </c>
      <c r="I977" s="13">
        <v>152</v>
      </c>
      <c r="J977" s="129" t="s">
        <v>17</v>
      </c>
    </row>
    <row r="978" spans="1:10" x14ac:dyDescent="0.2">
      <c r="A978" s="128">
        <v>40074</v>
      </c>
      <c r="B978" s="105">
        <v>0.75694444444444453</v>
      </c>
      <c r="C978" s="1" t="s">
        <v>352</v>
      </c>
      <c r="D978" s="1"/>
      <c r="E978" s="1"/>
      <c r="F978" s="13">
        <v>10.286</v>
      </c>
      <c r="G978" s="25">
        <v>43.494999999999997</v>
      </c>
      <c r="H978" s="13">
        <v>69.998000000000005</v>
      </c>
      <c r="I978" s="13">
        <v>188</v>
      </c>
      <c r="J978" s="129" t="s">
        <v>17</v>
      </c>
    </row>
    <row r="979" spans="1:10" x14ac:dyDescent="0.2">
      <c r="A979" s="128">
        <v>40074</v>
      </c>
      <c r="B979" s="105">
        <v>0.78472222222222221</v>
      </c>
      <c r="C979" s="1" t="s">
        <v>348</v>
      </c>
      <c r="D979" s="1"/>
      <c r="E979" s="1"/>
      <c r="F979" s="13">
        <v>5.4020000000000001</v>
      </c>
      <c r="G979" s="25">
        <v>82.819000000000003</v>
      </c>
      <c r="H979" s="13">
        <v>133.28399999999999</v>
      </c>
      <c r="I979" s="13">
        <v>108</v>
      </c>
      <c r="J979" s="129" t="s">
        <v>17</v>
      </c>
    </row>
    <row r="980" spans="1:10" x14ac:dyDescent="0.2">
      <c r="A980" s="128">
        <v>40074</v>
      </c>
      <c r="B980" s="105">
        <v>0.78541666666666676</v>
      </c>
      <c r="C980" s="1" t="s">
        <v>323</v>
      </c>
      <c r="D980" s="1"/>
      <c r="E980" s="1"/>
      <c r="F980" s="13">
        <v>6.1230000000000002</v>
      </c>
      <c r="G980" s="13">
        <v>73.066999999999993</v>
      </c>
      <c r="H980" s="13">
        <v>117.59</v>
      </c>
      <c r="I980" s="13">
        <v>96</v>
      </c>
      <c r="J980" s="129" t="s">
        <v>17</v>
      </c>
    </row>
    <row r="981" spans="1:10" x14ac:dyDescent="0.2">
      <c r="A981" s="128">
        <v>40074</v>
      </c>
      <c r="B981" s="105">
        <v>0.78749999999999998</v>
      </c>
      <c r="C981" s="1" t="s">
        <v>324</v>
      </c>
      <c r="D981" s="1"/>
      <c r="E981" s="1"/>
      <c r="F981" s="13">
        <v>6.2949999999999999</v>
      </c>
      <c r="G981" s="13">
        <v>71.069999999999993</v>
      </c>
      <c r="H981" s="13">
        <v>114.377</v>
      </c>
      <c r="I981" s="13">
        <v>130</v>
      </c>
      <c r="J981" s="129" t="s">
        <v>17</v>
      </c>
    </row>
    <row r="982" spans="1:10" x14ac:dyDescent="0.2">
      <c r="A982" s="128">
        <v>40074</v>
      </c>
      <c r="B982" s="105">
        <v>0.78819444444444453</v>
      </c>
      <c r="C982" s="1" t="s">
        <v>328</v>
      </c>
      <c r="D982" s="1"/>
      <c r="E982" s="1"/>
      <c r="F982" s="13">
        <v>5.9290000000000003</v>
      </c>
      <c r="G982" s="25">
        <v>75.457999999999998</v>
      </c>
      <c r="H982" s="13">
        <v>121.437</v>
      </c>
      <c r="I982" s="13">
        <v>110</v>
      </c>
      <c r="J982" s="129" t="s">
        <v>17</v>
      </c>
    </row>
    <row r="983" spans="1:10" x14ac:dyDescent="0.2">
      <c r="A983" s="128">
        <v>40074</v>
      </c>
      <c r="B983" s="13" t="s">
        <v>172</v>
      </c>
      <c r="C983" s="1" t="s">
        <v>327</v>
      </c>
      <c r="D983" s="1"/>
      <c r="E983" s="1"/>
      <c r="F983" s="13" t="s">
        <v>165</v>
      </c>
      <c r="G983" s="13" t="s">
        <v>213</v>
      </c>
      <c r="H983" s="13" t="s">
        <v>213</v>
      </c>
      <c r="I983" s="13" t="s">
        <v>165</v>
      </c>
      <c r="J983" s="129" t="s">
        <v>213</v>
      </c>
    </row>
    <row r="984" spans="1:10" x14ac:dyDescent="0.2">
      <c r="A984" s="134"/>
      <c r="B984" s="108"/>
      <c r="C984" s="108"/>
      <c r="D984" s="108"/>
      <c r="E984" s="108"/>
      <c r="F984" s="108"/>
      <c r="G984" s="108"/>
      <c r="H984" s="108"/>
      <c r="I984" s="108"/>
      <c r="J984" s="265"/>
    </row>
    <row r="985" spans="1:10" x14ac:dyDescent="0.2">
      <c r="A985" s="136" t="s">
        <v>276</v>
      </c>
      <c r="B985" s="116"/>
      <c r="C985" s="116"/>
      <c r="D985" s="116"/>
      <c r="E985" s="116"/>
      <c r="F985" s="116"/>
      <c r="G985" s="116"/>
      <c r="H985" s="116"/>
      <c r="I985" s="116"/>
      <c r="J985" s="266"/>
    </row>
    <row r="986" spans="1:10" x14ac:dyDescent="0.2">
      <c r="A986" s="128">
        <v>40075</v>
      </c>
      <c r="B986" s="132">
        <v>0.3743055555555555</v>
      </c>
      <c r="C986" s="1" t="s">
        <v>323</v>
      </c>
      <c r="D986" s="1"/>
      <c r="E986" s="1"/>
      <c r="F986" s="1">
        <v>6.5190000000000001</v>
      </c>
      <c r="G986" s="1">
        <v>68.628</v>
      </c>
      <c r="H986" s="1">
        <v>110.447</v>
      </c>
      <c r="I986" s="1">
        <v>259</v>
      </c>
      <c r="J986" s="129" t="s">
        <v>17</v>
      </c>
    </row>
    <row r="987" spans="1:10" x14ac:dyDescent="0.2">
      <c r="A987" s="128">
        <v>40075</v>
      </c>
      <c r="B987" s="132">
        <v>0.37638888888888888</v>
      </c>
      <c r="C987" s="1" t="s">
        <v>351</v>
      </c>
      <c r="D987" s="1"/>
      <c r="E987" s="1"/>
      <c r="F987" s="1">
        <v>6.7450000000000001</v>
      </c>
      <c r="G987" s="1">
        <v>66.328999999999994</v>
      </c>
      <c r="H987" s="1">
        <v>106.746</v>
      </c>
      <c r="I987" s="1">
        <v>488</v>
      </c>
      <c r="J987" s="129" t="s">
        <v>167</v>
      </c>
    </row>
    <row r="988" spans="1:10" x14ac:dyDescent="0.2">
      <c r="A988" s="128">
        <v>40075</v>
      </c>
      <c r="B988" s="105">
        <v>0.37777777777777777</v>
      </c>
      <c r="C988" s="1" t="s">
        <v>334</v>
      </c>
      <c r="D988" s="1"/>
      <c r="E988" s="1"/>
      <c r="F988" s="13">
        <v>9.4260000000000002</v>
      </c>
      <c r="G988" s="13">
        <v>47.463000000000001</v>
      </c>
      <c r="H988" s="13">
        <v>76.385000000000005</v>
      </c>
      <c r="I988" s="13">
        <v>433</v>
      </c>
      <c r="J988" s="129" t="s">
        <v>167</v>
      </c>
    </row>
    <row r="989" spans="1:10" x14ac:dyDescent="0.2">
      <c r="A989" s="128">
        <v>40075</v>
      </c>
      <c r="B989" s="105">
        <v>0.39861111111111108</v>
      </c>
      <c r="C989" s="1" t="s">
        <v>340</v>
      </c>
      <c r="D989" s="1"/>
      <c r="E989" s="1"/>
      <c r="F989" s="13">
        <v>7.4950000000000001</v>
      </c>
      <c r="G989" s="13">
        <v>59.692</v>
      </c>
      <c r="H989" s="13">
        <v>96.063999999999993</v>
      </c>
      <c r="I989" s="13">
        <v>205</v>
      </c>
      <c r="J989" s="129" t="s">
        <v>17</v>
      </c>
    </row>
    <row r="990" spans="1:10" x14ac:dyDescent="0.2">
      <c r="A990" s="134"/>
      <c r="B990" s="108"/>
      <c r="C990" s="108"/>
      <c r="D990" s="108"/>
      <c r="E990" s="108"/>
      <c r="F990" s="108"/>
      <c r="G990" s="108"/>
      <c r="H990" s="108"/>
      <c r="I990" s="108"/>
      <c r="J990" s="265"/>
    </row>
    <row r="991" spans="1:10" x14ac:dyDescent="0.2">
      <c r="A991" s="136" t="s">
        <v>235</v>
      </c>
      <c r="B991" s="116"/>
      <c r="C991" s="116"/>
      <c r="D991" s="116"/>
      <c r="E991" s="116"/>
      <c r="F991" s="116"/>
      <c r="G991" s="116"/>
      <c r="H991" s="116"/>
      <c r="I991" s="116"/>
      <c r="J991" s="266"/>
    </row>
    <row r="992" spans="1:10" x14ac:dyDescent="0.2">
      <c r="A992" s="128">
        <v>40075</v>
      </c>
      <c r="B992" s="105">
        <v>0.76111111111111107</v>
      </c>
      <c r="C992" s="1" t="s">
        <v>330</v>
      </c>
      <c r="D992" s="1"/>
      <c r="E992" s="1"/>
      <c r="F992" s="13">
        <v>7.8970000000000002</v>
      </c>
      <c r="G992" s="13">
        <v>56.652999999999999</v>
      </c>
      <c r="H992" s="13">
        <v>91.174000000000007</v>
      </c>
      <c r="I992" s="13">
        <v>408</v>
      </c>
      <c r="J992" s="129" t="s">
        <v>167</v>
      </c>
    </row>
    <row r="993" spans="1:11" x14ac:dyDescent="0.2">
      <c r="A993" s="128">
        <v>40075</v>
      </c>
      <c r="B993" s="105">
        <v>0.78749999999999998</v>
      </c>
      <c r="C993" s="1" t="s">
        <v>357</v>
      </c>
      <c r="D993" s="1"/>
      <c r="E993" s="1"/>
      <c r="F993" s="13">
        <v>5.5410000000000004</v>
      </c>
      <c r="G993" s="13">
        <v>80.741</v>
      </c>
      <c r="H993" s="13">
        <v>129.941</v>
      </c>
      <c r="I993" s="13">
        <v>171</v>
      </c>
      <c r="J993" s="129" t="s">
        <v>17</v>
      </c>
    </row>
    <row r="994" spans="1:11" x14ac:dyDescent="0.2">
      <c r="A994" s="128">
        <v>40075</v>
      </c>
      <c r="B994" s="13" t="s">
        <v>172</v>
      </c>
      <c r="C994" s="1" t="s">
        <v>323</v>
      </c>
      <c r="D994" s="1"/>
      <c r="E994" s="1"/>
      <c r="F994" s="13" t="s">
        <v>165</v>
      </c>
      <c r="G994" s="13" t="s">
        <v>165</v>
      </c>
      <c r="H994" s="13" t="s">
        <v>165</v>
      </c>
      <c r="I994" s="13" t="s">
        <v>165</v>
      </c>
      <c r="J994" s="129" t="s">
        <v>165</v>
      </c>
    </row>
    <row r="995" spans="1:11" x14ac:dyDescent="0.2">
      <c r="A995" s="128">
        <v>40075</v>
      </c>
      <c r="B995" s="105">
        <v>0.7895833333333333</v>
      </c>
      <c r="C995" s="1" t="s">
        <v>324</v>
      </c>
      <c r="D995" s="1"/>
      <c r="E995" s="1"/>
      <c r="F995" s="13">
        <v>6.3179999999999996</v>
      </c>
      <c r="G995" s="13">
        <v>70.811999999999998</v>
      </c>
      <c r="H995" s="13">
        <v>113.96</v>
      </c>
      <c r="I995" s="13">
        <v>279</v>
      </c>
      <c r="J995" s="129" t="s">
        <v>17</v>
      </c>
    </row>
    <row r="996" spans="1:11" x14ac:dyDescent="0.2">
      <c r="A996" s="128">
        <v>40075</v>
      </c>
      <c r="B996" s="105">
        <v>0.79166666666666663</v>
      </c>
      <c r="C996" s="1" t="s">
        <v>358</v>
      </c>
      <c r="D996" s="1"/>
      <c r="E996" s="1"/>
      <c r="F996" s="13">
        <v>6.1040000000000001</v>
      </c>
      <c r="G996" s="13">
        <v>73.293999999999997</v>
      </c>
      <c r="H996" s="13">
        <v>117.956</v>
      </c>
      <c r="I996" s="13">
        <v>309</v>
      </c>
      <c r="J996" s="129" t="s">
        <v>17</v>
      </c>
    </row>
    <row r="997" spans="1:11" x14ac:dyDescent="0.2">
      <c r="A997" s="128">
        <v>40075</v>
      </c>
      <c r="B997" s="105">
        <v>0.79305555555555562</v>
      </c>
      <c r="C997" s="1" t="s">
        <v>349</v>
      </c>
      <c r="D997" s="1"/>
      <c r="E997" s="1"/>
      <c r="F997" s="13">
        <v>6.625</v>
      </c>
      <c r="G997" s="13">
        <v>67.53</v>
      </c>
      <c r="H997" s="13">
        <v>108.68</v>
      </c>
      <c r="I997" s="13">
        <v>358</v>
      </c>
      <c r="J997" s="129" t="s">
        <v>167</v>
      </c>
    </row>
    <row r="998" spans="1:11" ht="13.5" thickBot="1" x14ac:dyDescent="0.25">
      <c r="A998" s="128">
        <v>40075</v>
      </c>
      <c r="B998" s="169">
        <v>0.79583333333333339</v>
      </c>
      <c r="C998" s="6" t="s">
        <v>355</v>
      </c>
      <c r="D998" s="6"/>
      <c r="E998" s="6"/>
      <c r="F998" s="170">
        <v>10.244</v>
      </c>
      <c r="G998" s="174">
        <v>43.673000000000002</v>
      </c>
      <c r="H998" s="170">
        <v>70.284999999999997</v>
      </c>
      <c r="I998" s="170">
        <v>286</v>
      </c>
      <c r="J998" s="171" t="s">
        <v>17</v>
      </c>
    </row>
    <row r="1000" spans="1:11" x14ac:dyDescent="0.2">
      <c r="A1000" s="68">
        <v>39706</v>
      </c>
      <c r="B1000" s="68"/>
      <c r="C1000" s="1" t="s">
        <v>27</v>
      </c>
      <c r="D1000" s="1" t="s">
        <v>367</v>
      </c>
      <c r="E1000" s="3" t="s">
        <v>369</v>
      </c>
      <c r="F1000" s="2">
        <v>7.75</v>
      </c>
      <c r="G1000" s="2">
        <v>57.7</v>
      </c>
      <c r="H1000" s="2">
        <v>92.86</v>
      </c>
      <c r="I1000" s="2">
        <v>2.35</v>
      </c>
      <c r="J1000" s="2" t="s">
        <v>167</v>
      </c>
      <c r="K1000" s="1" t="s">
        <v>368</v>
      </c>
    </row>
    <row r="1001" spans="1:11" x14ac:dyDescent="0.2">
      <c r="A1001" s="68">
        <v>39706</v>
      </c>
      <c r="B1001" s="68"/>
      <c r="C1001" s="1" t="s">
        <v>370</v>
      </c>
      <c r="D1001" s="1" t="s">
        <v>371</v>
      </c>
      <c r="E1001" s="3" t="s">
        <v>26</v>
      </c>
      <c r="F1001" s="3">
        <v>8.9939999999999998</v>
      </c>
      <c r="G1001" s="3">
        <v>49.73</v>
      </c>
      <c r="H1001" s="3">
        <v>80.05</v>
      </c>
      <c r="I1001" s="3">
        <v>4.68</v>
      </c>
      <c r="J1001" s="2" t="s">
        <v>167</v>
      </c>
      <c r="K1001" s="1" t="s">
        <v>372</v>
      </c>
    </row>
    <row r="1002" spans="1:11" x14ac:dyDescent="0.2">
      <c r="A1002" s="68">
        <v>39706</v>
      </c>
      <c r="B1002" s="68"/>
      <c r="C1002" s="1" t="s">
        <v>92</v>
      </c>
      <c r="D1002" s="1" t="s">
        <v>373</v>
      </c>
      <c r="E1002" s="3" t="s">
        <v>26</v>
      </c>
      <c r="F1002" s="3">
        <v>9.07</v>
      </c>
      <c r="G1002" s="3">
        <v>49.33</v>
      </c>
      <c r="H1002" s="3">
        <v>79.38</v>
      </c>
      <c r="I1002" s="3">
        <v>3.24</v>
      </c>
      <c r="J1002" s="2" t="s">
        <v>167</v>
      </c>
      <c r="K1002" s="1" t="s">
        <v>374</v>
      </c>
    </row>
    <row r="1003" spans="1:11" x14ac:dyDescent="0.2">
      <c r="A1003" s="68">
        <v>39706</v>
      </c>
      <c r="B1003" s="68"/>
      <c r="C1003" s="1" t="s">
        <v>375</v>
      </c>
      <c r="D1003" s="1" t="s">
        <v>376</v>
      </c>
      <c r="E1003" s="3" t="s">
        <v>26</v>
      </c>
      <c r="F1003" s="2">
        <v>12.141999999999999</v>
      </c>
      <c r="G1003" s="2">
        <v>36.85</v>
      </c>
      <c r="H1003" s="2">
        <v>59.3</v>
      </c>
      <c r="I1003" s="2">
        <v>2.58</v>
      </c>
      <c r="J1003" s="2" t="s">
        <v>167</v>
      </c>
      <c r="K1003" s="1" t="s">
        <v>377</v>
      </c>
    </row>
    <row r="1004" spans="1:11" x14ac:dyDescent="0.2">
      <c r="A1004" s="68">
        <v>39706</v>
      </c>
      <c r="B1004" s="68"/>
      <c r="C1004" s="1" t="s">
        <v>135</v>
      </c>
      <c r="D1004" s="1" t="s">
        <v>297</v>
      </c>
      <c r="E1004" s="3" t="s">
        <v>16</v>
      </c>
      <c r="F1004" s="2">
        <v>5.609</v>
      </c>
      <c r="G1004" s="2">
        <v>79.760000000000005</v>
      </c>
      <c r="H1004" s="2">
        <v>128.37</v>
      </c>
      <c r="I1004" s="2">
        <v>1.53</v>
      </c>
      <c r="J1004" s="2" t="s">
        <v>17</v>
      </c>
      <c r="K1004" s="1" t="s">
        <v>378</v>
      </c>
    </row>
    <row r="1005" spans="1:11" x14ac:dyDescent="0.2">
      <c r="A1005" s="68">
        <v>39706</v>
      </c>
      <c r="B1005" s="68"/>
      <c r="C1005" s="1" t="s">
        <v>379</v>
      </c>
      <c r="D1005" s="1" t="s">
        <v>380</v>
      </c>
      <c r="E1005" s="3" t="s">
        <v>26</v>
      </c>
      <c r="F1005" s="2">
        <v>6.3840000000000003</v>
      </c>
      <c r="G1005" s="2">
        <v>70.02</v>
      </c>
      <c r="H1005" s="2">
        <v>116.69</v>
      </c>
      <c r="I1005" s="2">
        <v>1.17</v>
      </c>
      <c r="J1005" s="2" t="s">
        <v>17</v>
      </c>
      <c r="K1005" s="1" t="s">
        <v>378</v>
      </c>
    </row>
    <row r="1006" spans="1:11" x14ac:dyDescent="0.2">
      <c r="A1006" s="68">
        <v>39706</v>
      </c>
      <c r="B1006" s="68"/>
      <c r="C1006" s="1" t="s">
        <v>381</v>
      </c>
      <c r="D1006" s="1" t="s">
        <v>382</v>
      </c>
      <c r="E1006" s="3" t="s">
        <v>369</v>
      </c>
      <c r="F1006" s="2">
        <v>6.5330000000000004</v>
      </c>
      <c r="G1006" s="2">
        <v>68.48</v>
      </c>
      <c r="H1006" s="2">
        <v>110.21</v>
      </c>
      <c r="I1006" s="2">
        <v>0.75</v>
      </c>
      <c r="J1006" s="2" t="s">
        <v>17</v>
      </c>
      <c r="K1006" s="1" t="s">
        <v>383</v>
      </c>
    </row>
    <row r="1007" spans="1:11" x14ac:dyDescent="0.2">
      <c r="A1007" s="68">
        <v>39706</v>
      </c>
      <c r="B1007" s="68"/>
      <c r="C1007" s="1" t="s">
        <v>384</v>
      </c>
      <c r="D1007" s="1" t="s">
        <v>385</v>
      </c>
      <c r="E1007" s="3" t="s">
        <v>26</v>
      </c>
      <c r="F1007" s="2">
        <v>7.7450000000000001</v>
      </c>
      <c r="G1007" s="2">
        <v>57.76</v>
      </c>
      <c r="H1007" s="2">
        <v>92.96</v>
      </c>
      <c r="I1007" s="2">
        <v>0.72</v>
      </c>
      <c r="J1007" s="2" t="s">
        <v>17</v>
      </c>
      <c r="K1007" s="1" t="s">
        <v>386</v>
      </c>
    </row>
    <row r="1008" spans="1:11" x14ac:dyDescent="0.2">
      <c r="A1008" s="69">
        <v>39706</v>
      </c>
      <c r="B1008" s="69"/>
      <c r="C1008" s="19" t="s">
        <v>673</v>
      </c>
      <c r="D1008" s="19" t="s">
        <v>387</v>
      </c>
      <c r="E1008" s="21" t="s">
        <v>26</v>
      </c>
      <c r="F1008" s="17">
        <v>6.9770000000000003</v>
      </c>
      <c r="G1008" s="17">
        <v>64.12</v>
      </c>
      <c r="H1008" s="17">
        <v>103.2</v>
      </c>
      <c r="I1008" s="17">
        <v>0.88</v>
      </c>
      <c r="J1008" s="17" t="s">
        <v>17</v>
      </c>
      <c r="K1008" s="19" t="s">
        <v>388</v>
      </c>
    </row>
    <row r="1009" spans="1:11" x14ac:dyDescent="0.2">
      <c r="A1009" s="70"/>
      <c r="B1009" s="70"/>
      <c r="C1009" s="20"/>
      <c r="D1009" s="20"/>
      <c r="E1009" s="32"/>
      <c r="F1009" s="18"/>
      <c r="G1009" s="18"/>
      <c r="H1009" s="18"/>
      <c r="I1009" s="18"/>
      <c r="J1009" s="18"/>
      <c r="K1009" s="20"/>
    </row>
    <row r="1010" spans="1:11" x14ac:dyDescent="0.2">
      <c r="A1010" s="71"/>
      <c r="B1010" s="73"/>
      <c r="C1010" s="50"/>
      <c r="D1010" s="50"/>
      <c r="E1010" s="50"/>
      <c r="F1010" s="50"/>
      <c r="G1010" s="50"/>
      <c r="H1010" s="50"/>
      <c r="I1010" s="50"/>
      <c r="J1010" s="268"/>
      <c r="K1010" s="50"/>
    </row>
    <row r="1011" spans="1:11" x14ac:dyDescent="0.2">
      <c r="A1011" s="68">
        <v>39707</v>
      </c>
      <c r="B1011" s="68"/>
      <c r="C1011" s="1" t="s">
        <v>389</v>
      </c>
      <c r="D1011" s="1" t="s">
        <v>105</v>
      </c>
      <c r="E1011" s="3" t="s">
        <v>26</v>
      </c>
      <c r="F1011" s="2">
        <v>7.718</v>
      </c>
      <c r="G1011" s="2">
        <v>57.97</v>
      </c>
      <c r="H1011" s="2">
        <v>93.29</v>
      </c>
      <c r="I1011" s="2">
        <v>0.22</v>
      </c>
      <c r="J1011" s="2" t="s">
        <v>17</v>
      </c>
      <c r="K1011" s="1" t="s">
        <v>378</v>
      </c>
    </row>
    <row r="1012" spans="1:11" x14ac:dyDescent="0.2">
      <c r="A1012" s="68">
        <v>39707</v>
      </c>
      <c r="B1012" s="68"/>
      <c r="C1012" s="1" t="s">
        <v>138</v>
      </c>
      <c r="D1012" s="1" t="s">
        <v>382</v>
      </c>
      <c r="E1012" s="3" t="s">
        <v>369</v>
      </c>
      <c r="F1012" s="2">
        <v>7.15</v>
      </c>
      <c r="G1012" s="2">
        <v>62.57</v>
      </c>
      <c r="H1012" s="2">
        <v>100.7</v>
      </c>
      <c r="I1012" s="2">
        <v>0.08</v>
      </c>
      <c r="J1012" s="2" t="s">
        <v>17</v>
      </c>
      <c r="K1012" s="1" t="s">
        <v>383</v>
      </c>
    </row>
    <row r="1013" spans="1:11" x14ac:dyDescent="0.2">
      <c r="A1013" s="68">
        <v>39707</v>
      </c>
      <c r="B1013" s="68"/>
      <c r="C1013" s="1" t="s">
        <v>370</v>
      </c>
      <c r="D1013" s="1" t="s">
        <v>371</v>
      </c>
      <c r="E1013" s="3" t="s">
        <v>26</v>
      </c>
      <c r="F1013" s="2">
        <v>8.4870000000000001</v>
      </c>
      <c r="G1013" s="2">
        <v>52.71</v>
      </c>
      <c r="H1013" s="2">
        <v>84.84</v>
      </c>
      <c r="I1013" s="2">
        <v>0.32</v>
      </c>
      <c r="J1013" s="2" t="s">
        <v>17</v>
      </c>
      <c r="K1013" s="1" t="s">
        <v>372</v>
      </c>
    </row>
    <row r="1014" spans="1:11" x14ac:dyDescent="0.2">
      <c r="A1014" s="68">
        <v>39707</v>
      </c>
      <c r="B1014" s="68"/>
      <c r="C1014" s="1" t="s">
        <v>146</v>
      </c>
      <c r="D1014" s="1" t="s">
        <v>390</v>
      </c>
      <c r="E1014" s="3" t="s">
        <v>26</v>
      </c>
      <c r="F1014" s="2">
        <v>16.36</v>
      </c>
      <c r="G1014" s="2">
        <v>27.35</v>
      </c>
      <c r="H1014" s="2">
        <v>44.01</v>
      </c>
      <c r="I1014" s="2">
        <v>0.12</v>
      </c>
      <c r="J1014" s="2" t="s">
        <v>17</v>
      </c>
      <c r="K1014" s="1" t="s">
        <v>391</v>
      </c>
    </row>
    <row r="1015" spans="1:11" x14ac:dyDescent="0.2">
      <c r="A1015" s="68">
        <v>39707</v>
      </c>
      <c r="B1015" s="68"/>
      <c r="C1015" s="1" t="s">
        <v>92</v>
      </c>
      <c r="D1015" s="1" t="s">
        <v>392</v>
      </c>
      <c r="E1015" s="3" t="s">
        <v>26</v>
      </c>
      <c r="F1015" s="2">
        <v>9.0150000000000006</v>
      </c>
      <c r="G1015" s="2">
        <v>49.63</v>
      </c>
      <c r="H1015" s="2">
        <v>79.87</v>
      </c>
      <c r="I1015" s="2">
        <v>0.03</v>
      </c>
      <c r="J1015" s="2" t="s">
        <v>17</v>
      </c>
      <c r="K1015" s="1" t="s">
        <v>393</v>
      </c>
    </row>
    <row r="1016" spans="1:11" x14ac:dyDescent="0.2">
      <c r="A1016" s="68">
        <v>39707</v>
      </c>
      <c r="B1016" s="68"/>
      <c r="C1016" s="1" t="s">
        <v>135</v>
      </c>
      <c r="D1016" s="1" t="s">
        <v>297</v>
      </c>
      <c r="E1016" s="3" t="s">
        <v>16</v>
      </c>
      <c r="F1016" s="2" t="s">
        <v>165</v>
      </c>
      <c r="G1016" s="2" t="s">
        <v>394</v>
      </c>
      <c r="H1016" s="2" t="s">
        <v>165</v>
      </c>
      <c r="I1016" s="2">
        <v>2.52</v>
      </c>
      <c r="J1016" s="2" t="s">
        <v>167</v>
      </c>
      <c r="K1016" s="1" t="s">
        <v>378</v>
      </c>
    </row>
    <row r="1017" spans="1:11" x14ac:dyDescent="0.2">
      <c r="A1017" s="68">
        <v>39707</v>
      </c>
      <c r="B1017" s="68"/>
      <c r="C1017" s="1" t="s">
        <v>379</v>
      </c>
      <c r="D1017" s="1" t="s">
        <v>380</v>
      </c>
      <c r="E1017" s="3" t="s">
        <v>26</v>
      </c>
      <c r="F1017" s="2">
        <v>6.21</v>
      </c>
      <c r="G1017" s="2">
        <v>72.040000000000006</v>
      </c>
      <c r="H1017" s="2">
        <v>115.94</v>
      </c>
      <c r="I1017" s="2">
        <v>3.02</v>
      </c>
      <c r="J1017" s="2" t="s">
        <v>167</v>
      </c>
      <c r="K1017" s="1" t="s">
        <v>378</v>
      </c>
    </row>
    <row r="1018" spans="1:11" x14ac:dyDescent="0.2">
      <c r="A1018" s="68">
        <v>39707</v>
      </c>
      <c r="B1018" s="68"/>
      <c r="C1018" s="1" t="s">
        <v>27</v>
      </c>
      <c r="D1018" s="1" t="s">
        <v>367</v>
      </c>
      <c r="E1018" s="3" t="s">
        <v>369</v>
      </c>
      <c r="F1018" s="2">
        <v>7.11</v>
      </c>
      <c r="G1018" s="2">
        <v>62.92</v>
      </c>
      <c r="H1018" s="2">
        <v>101.27</v>
      </c>
      <c r="I1018" s="2">
        <v>0.67</v>
      </c>
      <c r="J1018" s="2" t="s">
        <v>17</v>
      </c>
      <c r="K1018" s="1" t="s">
        <v>368</v>
      </c>
    </row>
    <row r="1019" spans="1:11" x14ac:dyDescent="0.2">
      <c r="A1019" s="68">
        <v>39707</v>
      </c>
      <c r="B1019" s="68"/>
      <c r="C1019" s="3" t="s">
        <v>395</v>
      </c>
      <c r="D1019" s="3" t="s">
        <v>396</v>
      </c>
      <c r="E1019" s="3" t="s">
        <v>26</v>
      </c>
      <c r="F1019" s="2">
        <v>6.77</v>
      </c>
      <c r="G1019" s="7">
        <v>66.08</v>
      </c>
      <c r="H1019" s="2">
        <v>106.35</v>
      </c>
      <c r="I1019" s="2">
        <v>0.76</v>
      </c>
      <c r="J1019" s="2" t="s">
        <v>17</v>
      </c>
      <c r="K1019" s="1" t="s">
        <v>397</v>
      </c>
    </row>
    <row r="1020" spans="1:11" x14ac:dyDescent="0.2">
      <c r="A1020" s="68">
        <v>39707</v>
      </c>
      <c r="B1020" s="68"/>
      <c r="C1020" s="1" t="s">
        <v>370</v>
      </c>
      <c r="D1020" s="1" t="s">
        <v>371</v>
      </c>
      <c r="E1020" s="3" t="s">
        <v>26</v>
      </c>
      <c r="F1020" s="2">
        <v>8.26</v>
      </c>
      <c r="G1020" s="2">
        <v>54.16</v>
      </c>
      <c r="H1020" s="2">
        <v>87.17</v>
      </c>
      <c r="I1020" s="2">
        <v>1.51</v>
      </c>
      <c r="J1020" s="2" t="s">
        <v>17</v>
      </c>
      <c r="K1020" s="1" t="s">
        <v>372</v>
      </c>
    </row>
    <row r="1021" spans="1:11" x14ac:dyDescent="0.2">
      <c r="A1021" s="68">
        <v>39707</v>
      </c>
      <c r="B1021" s="68"/>
      <c r="C1021" s="1" t="s">
        <v>381</v>
      </c>
      <c r="D1021" s="1" t="s">
        <v>382</v>
      </c>
      <c r="E1021" s="3" t="s">
        <v>369</v>
      </c>
      <c r="F1021" s="2">
        <v>11</v>
      </c>
      <c r="G1021" s="2">
        <v>40.67</v>
      </c>
      <c r="H1021" s="2">
        <v>65.45</v>
      </c>
      <c r="I1021" s="2">
        <v>1.88</v>
      </c>
      <c r="J1021" s="2" t="s">
        <v>167</v>
      </c>
      <c r="K1021" s="1" t="s">
        <v>383</v>
      </c>
    </row>
    <row r="1022" spans="1:11" x14ac:dyDescent="0.2">
      <c r="A1022" s="69">
        <v>39707</v>
      </c>
      <c r="B1022" s="69"/>
      <c r="C1022" s="19" t="s">
        <v>673</v>
      </c>
      <c r="D1022" s="19" t="s">
        <v>387</v>
      </c>
      <c r="E1022" s="21" t="s">
        <v>26</v>
      </c>
      <c r="F1022" s="17">
        <v>8.6869999999999994</v>
      </c>
      <c r="G1022" s="17">
        <v>51.5</v>
      </c>
      <c r="H1022" s="17">
        <v>82.88</v>
      </c>
      <c r="I1022" s="17">
        <v>1.75</v>
      </c>
      <c r="J1022" s="17" t="s">
        <v>167</v>
      </c>
      <c r="K1022" s="19" t="s">
        <v>388</v>
      </c>
    </row>
    <row r="1023" spans="1:11" x14ac:dyDescent="0.2">
      <c r="A1023" s="70"/>
      <c r="B1023" s="70"/>
      <c r="C1023" s="20"/>
      <c r="D1023" s="20"/>
      <c r="E1023" s="32"/>
      <c r="F1023" s="18"/>
      <c r="G1023" s="18"/>
      <c r="H1023" s="18"/>
      <c r="I1023" s="18"/>
      <c r="J1023" s="18"/>
      <c r="K1023" s="20"/>
    </row>
    <row r="1024" spans="1:11" x14ac:dyDescent="0.2">
      <c r="A1024" s="68">
        <v>39707</v>
      </c>
      <c r="B1024" s="68"/>
      <c r="C1024" s="1" t="s">
        <v>384</v>
      </c>
      <c r="D1024" s="1" t="s">
        <v>385</v>
      </c>
      <c r="E1024" s="3" t="s">
        <v>26</v>
      </c>
      <c r="F1024" s="2">
        <v>7.2370000000000001</v>
      </c>
      <c r="G1024" s="2">
        <v>61.8</v>
      </c>
      <c r="H1024" s="2">
        <v>99.46</v>
      </c>
      <c r="I1024" s="2">
        <v>0.94</v>
      </c>
      <c r="J1024" s="2" t="s">
        <v>17</v>
      </c>
      <c r="K1024" s="1" t="s">
        <v>386</v>
      </c>
    </row>
    <row r="1025" spans="1:11" x14ac:dyDescent="0.2">
      <c r="A1025" s="68">
        <v>39707</v>
      </c>
      <c r="B1025" s="68"/>
      <c r="C1025" s="1" t="s">
        <v>398</v>
      </c>
      <c r="D1025" s="1" t="s">
        <v>399</v>
      </c>
      <c r="E1025" s="3" t="s">
        <v>26</v>
      </c>
      <c r="F1025" s="2">
        <v>7.4329999999999998</v>
      </c>
      <c r="G1025" s="2">
        <v>60.19</v>
      </c>
      <c r="H1025" s="2">
        <v>96.87</v>
      </c>
      <c r="I1025" s="2">
        <v>1.31</v>
      </c>
      <c r="J1025" s="2" t="s">
        <v>17</v>
      </c>
      <c r="K1025" s="1" t="s">
        <v>400</v>
      </c>
    </row>
    <row r="1026" spans="1:11" x14ac:dyDescent="0.2">
      <c r="A1026" s="71"/>
      <c r="B1026" s="73"/>
      <c r="C1026" s="50"/>
      <c r="D1026" s="50"/>
      <c r="E1026" s="50"/>
      <c r="F1026" s="50"/>
      <c r="G1026" s="50"/>
      <c r="H1026" s="50"/>
      <c r="I1026" s="50"/>
      <c r="J1026" s="268"/>
      <c r="K1026" s="50"/>
    </row>
    <row r="1027" spans="1:11" x14ac:dyDescent="0.2">
      <c r="A1027" s="68">
        <v>39708</v>
      </c>
      <c r="B1027" s="68"/>
      <c r="C1027" s="1" t="s">
        <v>27</v>
      </c>
      <c r="D1027" s="1" t="s">
        <v>367</v>
      </c>
      <c r="E1027" s="3" t="s">
        <v>369</v>
      </c>
      <c r="F1027" s="2">
        <v>6.8479999999999999</v>
      </c>
      <c r="G1027" s="2">
        <v>65.33</v>
      </c>
      <c r="H1027" s="2">
        <v>105.14</v>
      </c>
      <c r="I1027" s="2">
        <v>2.39</v>
      </c>
      <c r="J1027" s="2" t="s">
        <v>167</v>
      </c>
      <c r="K1027" s="1" t="s">
        <v>368</v>
      </c>
    </row>
    <row r="1028" spans="1:11" x14ac:dyDescent="0.2">
      <c r="A1028" s="68">
        <v>39708</v>
      </c>
      <c r="B1028" s="68"/>
      <c r="C1028" s="1" t="s">
        <v>92</v>
      </c>
      <c r="D1028" s="1" t="s">
        <v>392</v>
      </c>
      <c r="E1028" s="3" t="s">
        <v>26</v>
      </c>
      <c r="F1028" s="2">
        <v>8.4939999999999998</v>
      </c>
      <c r="G1028" s="2">
        <v>52.67</v>
      </c>
      <c r="H1028" s="2">
        <v>84.77</v>
      </c>
      <c r="I1028" s="2">
        <v>1.97</v>
      </c>
      <c r="J1028" s="2" t="s">
        <v>167</v>
      </c>
      <c r="K1028" s="1" t="s">
        <v>393</v>
      </c>
    </row>
    <row r="1029" spans="1:11" x14ac:dyDescent="0.2">
      <c r="A1029" s="68">
        <v>39708</v>
      </c>
      <c r="B1029" s="68"/>
      <c r="C1029" s="3" t="s">
        <v>111</v>
      </c>
      <c r="D1029" s="1" t="s">
        <v>84</v>
      </c>
      <c r="E1029" s="3" t="s">
        <v>26</v>
      </c>
      <c r="F1029" s="2">
        <v>2.2170000000000001</v>
      </c>
      <c r="G1029" s="2">
        <v>43.67</v>
      </c>
      <c r="H1029" s="2">
        <v>87.62</v>
      </c>
      <c r="I1029" s="2">
        <v>1.65</v>
      </c>
      <c r="J1029" s="2" t="s">
        <v>17</v>
      </c>
      <c r="K1029" s="1" t="s">
        <v>401</v>
      </c>
    </row>
    <row r="1030" spans="1:11" x14ac:dyDescent="0.2">
      <c r="A1030" s="68">
        <v>39708</v>
      </c>
      <c r="B1030" s="68"/>
      <c r="C1030" s="1" t="s">
        <v>146</v>
      </c>
      <c r="D1030" s="1" t="s">
        <v>390</v>
      </c>
      <c r="E1030" s="3" t="s">
        <v>26</v>
      </c>
      <c r="F1030" s="2">
        <v>21.898</v>
      </c>
      <c r="G1030" s="2">
        <v>20.43</v>
      </c>
      <c r="H1030" s="2">
        <v>32.880000000000003</v>
      </c>
      <c r="I1030" s="2">
        <v>1.54</v>
      </c>
      <c r="J1030" s="2" t="s">
        <v>17</v>
      </c>
      <c r="K1030" s="1" t="s">
        <v>391</v>
      </c>
    </row>
    <row r="1031" spans="1:11" x14ac:dyDescent="0.2">
      <c r="A1031" s="68">
        <v>39708</v>
      </c>
      <c r="B1031" s="68"/>
      <c r="C1031" s="1" t="s">
        <v>381</v>
      </c>
      <c r="D1031" s="1" t="s">
        <v>382</v>
      </c>
      <c r="E1031" s="3" t="s">
        <v>369</v>
      </c>
      <c r="F1031" s="3">
        <v>6.7069999999999999</v>
      </c>
      <c r="G1031" s="3">
        <v>66.7</v>
      </c>
      <c r="H1031" s="3">
        <v>107.35</v>
      </c>
      <c r="I1031" s="3">
        <v>1.89</v>
      </c>
      <c r="J1031" s="2" t="s">
        <v>167</v>
      </c>
      <c r="K1031" s="1" t="s">
        <v>383</v>
      </c>
    </row>
    <row r="1032" spans="1:11" x14ac:dyDescent="0.2">
      <c r="A1032" s="68">
        <v>39708</v>
      </c>
      <c r="B1032" s="68"/>
      <c r="C1032" s="1" t="s">
        <v>262</v>
      </c>
      <c r="D1032" s="1" t="s">
        <v>390</v>
      </c>
      <c r="E1032" s="3" t="s">
        <v>26</v>
      </c>
      <c r="F1032" s="3">
        <v>8.0820000000000007</v>
      </c>
      <c r="G1032" s="3">
        <v>55.36</v>
      </c>
      <c r="H1032" s="3">
        <v>89.09</v>
      </c>
      <c r="I1032" s="3">
        <v>2.04</v>
      </c>
      <c r="J1032" s="2" t="s">
        <v>167</v>
      </c>
      <c r="K1032" s="1" t="s">
        <v>391</v>
      </c>
    </row>
    <row r="1033" spans="1:11" x14ac:dyDescent="0.2">
      <c r="A1033" s="68">
        <v>39708</v>
      </c>
      <c r="B1033" s="68"/>
      <c r="C1033" s="1" t="s">
        <v>402</v>
      </c>
      <c r="D1033" s="1" t="s">
        <v>403</v>
      </c>
      <c r="E1033" s="3" t="s">
        <v>26</v>
      </c>
      <c r="F1033" s="3" t="s">
        <v>162</v>
      </c>
      <c r="G1033" s="3" t="s">
        <v>165</v>
      </c>
      <c r="H1033" s="3" t="s">
        <v>165</v>
      </c>
      <c r="I1033" s="3" t="s">
        <v>165</v>
      </c>
      <c r="J1033" s="2" t="s">
        <v>165</v>
      </c>
      <c r="K1033" s="1" t="s">
        <v>404</v>
      </c>
    </row>
    <row r="1034" spans="1:11" x14ac:dyDescent="0.2">
      <c r="A1034" s="68">
        <v>39708</v>
      </c>
      <c r="B1034" s="68"/>
      <c r="C1034" s="1" t="s">
        <v>375</v>
      </c>
      <c r="D1034" s="1" t="s">
        <v>376</v>
      </c>
      <c r="E1034" s="3" t="s">
        <v>26</v>
      </c>
      <c r="F1034" s="3">
        <v>9.468</v>
      </c>
      <c r="G1034" s="3">
        <v>47.25</v>
      </c>
      <c r="H1034" s="3">
        <v>76.040000000000006</v>
      </c>
      <c r="I1034" s="3">
        <v>3.04</v>
      </c>
      <c r="J1034" s="2" t="s">
        <v>167</v>
      </c>
      <c r="K1034" s="1" t="s">
        <v>377</v>
      </c>
    </row>
    <row r="1035" spans="1:11" x14ac:dyDescent="0.2">
      <c r="A1035" s="69">
        <v>39708</v>
      </c>
      <c r="B1035" s="69"/>
      <c r="C1035" s="19" t="s">
        <v>673</v>
      </c>
      <c r="D1035" s="19" t="s">
        <v>387</v>
      </c>
      <c r="E1035" s="21" t="s">
        <v>26</v>
      </c>
      <c r="F1035" s="21">
        <v>8.1229999999999993</v>
      </c>
      <c r="G1035" s="21">
        <v>55.08</v>
      </c>
      <c r="H1035" s="21">
        <v>88.64</v>
      </c>
      <c r="I1035" s="21">
        <v>3.17</v>
      </c>
      <c r="J1035" s="17" t="s">
        <v>167</v>
      </c>
      <c r="K1035" s="19" t="s">
        <v>388</v>
      </c>
    </row>
    <row r="1036" spans="1:11" x14ac:dyDescent="0.2">
      <c r="A1036" s="70"/>
      <c r="B1036" s="70"/>
      <c r="C1036" s="20"/>
      <c r="D1036" s="20"/>
      <c r="E1036" s="32"/>
      <c r="F1036" s="18"/>
      <c r="G1036" s="18"/>
      <c r="H1036" s="18"/>
      <c r="I1036" s="18"/>
      <c r="J1036" s="18"/>
      <c r="K1036" s="20"/>
    </row>
    <row r="1037" spans="1:11" x14ac:dyDescent="0.2">
      <c r="A1037" s="68">
        <v>39708</v>
      </c>
      <c r="B1037" s="68"/>
      <c r="C1037" s="1" t="s">
        <v>384</v>
      </c>
      <c r="D1037" s="1" t="s">
        <v>385</v>
      </c>
      <c r="E1037" s="3" t="s">
        <v>26</v>
      </c>
      <c r="F1037" s="2">
        <v>7.8049999999999997</v>
      </c>
      <c r="G1037" s="2">
        <v>57.32</v>
      </c>
      <c r="H1037" s="2">
        <v>92.25</v>
      </c>
      <c r="I1037" s="2">
        <v>3.62</v>
      </c>
      <c r="J1037" s="2" t="s">
        <v>167</v>
      </c>
      <c r="K1037" s="1" t="s">
        <v>386</v>
      </c>
    </row>
    <row r="1038" spans="1:11" x14ac:dyDescent="0.2">
      <c r="A1038" s="68">
        <v>39708</v>
      </c>
      <c r="B1038" s="68"/>
      <c r="C1038" s="3" t="s">
        <v>111</v>
      </c>
      <c r="D1038" s="1" t="s">
        <v>84</v>
      </c>
      <c r="E1038" s="3" t="s">
        <v>26</v>
      </c>
      <c r="F1038" s="2">
        <v>7.8879999999999999</v>
      </c>
      <c r="G1038" s="2">
        <v>56.72</v>
      </c>
      <c r="H1038" s="2">
        <v>91.28</v>
      </c>
      <c r="I1038" s="2">
        <v>2.98</v>
      </c>
      <c r="J1038" s="2" t="s">
        <v>167</v>
      </c>
      <c r="K1038" s="1" t="s">
        <v>401</v>
      </c>
    </row>
    <row r="1039" spans="1:11" x14ac:dyDescent="0.2">
      <c r="A1039" s="68">
        <v>39708</v>
      </c>
      <c r="B1039" s="68"/>
      <c r="C1039" s="1" t="s">
        <v>398</v>
      </c>
      <c r="D1039" s="1" t="s">
        <v>399</v>
      </c>
      <c r="E1039" s="3" t="s">
        <v>26</v>
      </c>
      <c r="F1039" s="2">
        <v>9.0429999999999993</v>
      </c>
      <c r="G1039" s="2">
        <v>49.47</v>
      </c>
      <c r="H1039" s="2">
        <v>79.62</v>
      </c>
      <c r="I1039" s="2">
        <v>5.01</v>
      </c>
      <c r="J1039" s="2" t="s">
        <v>167</v>
      </c>
      <c r="K1039" s="1" t="s">
        <v>400</v>
      </c>
    </row>
    <row r="1040" spans="1:11" x14ac:dyDescent="0.2">
      <c r="A1040" s="71"/>
      <c r="B1040" s="73"/>
      <c r="C1040" s="50"/>
      <c r="D1040" s="50"/>
      <c r="E1040" s="50"/>
      <c r="F1040" s="50"/>
      <c r="G1040" s="50"/>
      <c r="H1040" s="50"/>
      <c r="I1040" s="50"/>
      <c r="J1040" s="268"/>
      <c r="K1040" s="50"/>
    </row>
    <row r="1041" spans="1:11" x14ac:dyDescent="0.2">
      <c r="A1041" s="68">
        <v>39709</v>
      </c>
      <c r="B1041" s="68"/>
      <c r="C1041" s="1" t="s">
        <v>262</v>
      </c>
      <c r="D1041" s="1" t="s">
        <v>390</v>
      </c>
      <c r="E1041" s="3" t="s">
        <v>26</v>
      </c>
      <c r="F1041" s="2" t="s">
        <v>172</v>
      </c>
      <c r="G1041" s="2" t="s">
        <v>165</v>
      </c>
      <c r="H1041" s="2" t="s">
        <v>165</v>
      </c>
      <c r="I1041" s="2" t="s">
        <v>165</v>
      </c>
      <c r="J1041" s="2" t="s">
        <v>165</v>
      </c>
      <c r="K1041" s="1" t="s">
        <v>391</v>
      </c>
    </row>
    <row r="1042" spans="1:11" x14ac:dyDescent="0.2">
      <c r="A1042" s="68">
        <v>39709</v>
      </c>
      <c r="B1042" s="68"/>
      <c r="C1042" s="1" t="s">
        <v>92</v>
      </c>
      <c r="D1042" s="1" t="s">
        <v>392</v>
      </c>
      <c r="E1042" s="3" t="s">
        <v>26</v>
      </c>
      <c r="F1042" s="2">
        <v>8.5229999999999997</v>
      </c>
      <c r="G1042" s="2">
        <v>52.49</v>
      </c>
      <c r="H1042" s="2">
        <v>84.48</v>
      </c>
      <c r="I1042" s="2">
        <v>1.28</v>
      </c>
      <c r="J1042" s="2" t="s">
        <v>17</v>
      </c>
      <c r="K1042" s="1" t="s">
        <v>393</v>
      </c>
    </row>
    <row r="1043" spans="1:11" x14ac:dyDescent="0.2">
      <c r="A1043" s="68">
        <v>39709</v>
      </c>
      <c r="B1043" s="68"/>
      <c r="C1043" s="1" t="s">
        <v>402</v>
      </c>
      <c r="D1043" s="1" t="s">
        <v>403</v>
      </c>
      <c r="E1043" s="3" t="s">
        <v>26</v>
      </c>
      <c r="F1043" s="2">
        <v>9.1310000000000002</v>
      </c>
      <c r="G1043" s="2">
        <v>49</v>
      </c>
      <c r="H1043" s="2">
        <v>78.849999999999994</v>
      </c>
      <c r="I1043" s="2">
        <v>2.17</v>
      </c>
      <c r="J1043" s="2" t="s">
        <v>167</v>
      </c>
      <c r="K1043" s="1" t="s">
        <v>404</v>
      </c>
    </row>
    <row r="1044" spans="1:11" x14ac:dyDescent="0.2">
      <c r="A1044" s="68">
        <v>39709</v>
      </c>
      <c r="B1044" s="68"/>
      <c r="C1044" s="1" t="s">
        <v>370</v>
      </c>
      <c r="D1044" s="1" t="s">
        <v>371</v>
      </c>
      <c r="E1044" s="3" t="s">
        <v>26</v>
      </c>
      <c r="F1044" s="2">
        <v>9.1359999999999992</v>
      </c>
      <c r="G1044" s="2">
        <v>48.97</v>
      </c>
      <c r="H1044" s="2">
        <v>78.81</v>
      </c>
      <c r="I1044" s="2">
        <v>1.5</v>
      </c>
      <c r="J1044" s="2" t="s">
        <v>17</v>
      </c>
      <c r="K1044" s="1" t="s">
        <v>372</v>
      </c>
    </row>
    <row r="1045" spans="1:11" x14ac:dyDescent="0.2">
      <c r="A1045" s="68">
        <v>39709</v>
      </c>
      <c r="B1045" s="68"/>
      <c r="C1045" s="1" t="s">
        <v>375</v>
      </c>
      <c r="D1045" s="1" t="s">
        <v>376</v>
      </c>
      <c r="E1045" s="3" t="s">
        <v>26</v>
      </c>
      <c r="F1045" s="2">
        <v>9.3109999999999999</v>
      </c>
      <c r="G1045" s="2">
        <v>48.05</v>
      </c>
      <c r="H1045" s="2">
        <v>77.33</v>
      </c>
      <c r="I1045" s="2">
        <v>2.16</v>
      </c>
      <c r="J1045" s="2" t="s">
        <v>167</v>
      </c>
      <c r="K1045" s="1" t="s">
        <v>377</v>
      </c>
    </row>
    <row r="1046" spans="1:11" x14ac:dyDescent="0.2">
      <c r="A1046" s="68">
        <v>39709</v>
      </c>
      <c r="B1046" s="68"/>
      <c r="C1046" s="1" t="s">
        <v>135</v>
      </c>
      <c r="D1046" s="1" t="s">
        <v>297</v>
      </c>
      <c r="E1046" s="3" t="s">
        <v>16</v>
      </c>
      <c r="F1046" s="2">
        <v>5.5670000000000002</v>
      </c>
      <c r="G1046" s="2">
        <v>80.36</v>
      </c>
      <c r="H1046" s="2">
        <v>129.33000000000001</v>
      </c>
      <c r="I1046" s="2">
        <v>0.92</v>
      </c>
      <c r="J1046" s="2" t="s">
        <v>17</v>
      </c>
      <c r="K1046" s="1" t="s">
        <v>378</v>
      </c>
    </row>
    <row r="1047" spans="1:11" x14ac:dyDescent="0.2">
      <c r="A1047" s="68">
        <v>39709</v>
      </c>
      <c r="B1047" s="68"/>
      <c r="C1047" s="1" t="s">
        <v>381</v>
      </c>
      <c r="D1047" s="1" t="s">
        <v>382</v>
      </c>
      <c r="E1047" s="3" t="s">
        <v>369</v>
      </c>
      <c r="F1047" s="2" t="s">
        <v>162</v>
      </c>
      <c r="G1047" s="2" t="s">
        <v>165</v>
      </c>
      <c r="H1047" s="2" t="s">
        <v>165</v>
      </c>
      <c r="I1047" s="2" t="s">
        <v>165</v>
      </c>
      <c r="J1047" s="2" t="s">
        <v>165</v>
      </c>
      <c r="K1047" s="1" t="s">
        <v>383</v>
      </c>
    </row>
    <row r="1048" spans="1:11" x14ac:dyDescent="0.2">
      <c r="A1048" s="68">
        <v>39709</v>
      </c>
      <c r="B1048" s="68"/>
      <c r="C1048" s="1" t="s">
        <v>27</v>
      </c>
      <c r="D1048" s="1" t="s">
        <v>367</v>
      </c>
      <c r="E1048" s="3" t="s">
        <v>369</v>
      </c>
      <c r="F1048" s="2">
        <v>7.5789999999999997</v>
      </c>
      <c r="G1048" s="2">
        <v>59.03</v>
      </c>
      <c r="H1048" s="2">
        <v>95</v>
      </c>
      <c r="I1048" s="2">
        <v>1.2</v>
      </c>
      <c r="J1048" s="2" t="s">
        <v>17</v>
      </c>
      <c r="K1048" s="1" t="s">
        <v>368</v>
      </c>
    </row>
    <row r="1049" spans="1:11" x14ac:dyDescent="0.2">
      <c r="A1049" s="68">
        <v>39709</v>
      </c>
      <c r="B1049" s="68"/>
      <c r="C1049" s="1" t="s">
        <v>389</v>
      </c>
      <c r="D1049" s="1" t="s">
        <v>380</v>
      </c>
      <c r="E1049" s="3" t="s">
        <v>26</v>
      </c>
      <c r="F1049" s="3">
        <v>7.4349999999999996</v>
      </c>
      <c r="G1049" s="3">
        <v>60.17</v>
      </c>
      <c r="H1049" s="3">
        <v>96.84</v>
      </c>
      <c r="I1049" s="3">
        <v>0.16</v>
      </c>
      <c r="J1049" s="2" t="s">
        <v>17</v>
      </c>
      <c r="K1049" s="1" t="s">
        <v>378</v>
      </c>
    </row>
    <row r="1050" spans="1:11" x14ac:dyDescent="0.2">
      <c r="A1050" s="68">
        <v>39709</v>
      </c>
      <c r="B1050" s="68"/>
      <c r="C1050" s="1" t="s">
        <v>146</v>
      </c>
      <c r="D1050" s="1" t="s">
        <v>390</v>
      </c>
      <c r="E1050" s="3" t="s">
        <v>26</v>
      </c>
      <c r="F1050" s="3">
        <v>8.4909999999999997</v>
      </c>
      <c r="G1050" s="3">
        <v>52.69</v>
      </c>
      <c r="H1050" s="3">
        <v>84.8</v>
      </c>
      <c r="I1050" s="3">
        <v>0.49</v>
      </c>
      <c r="J1050" s="2" t="s">
        <v>17</v>
      </c>
      <c r="K1050" s="1" t="s">
        <v>391</v>
      </c>
    </row>
    <row r="1051" spans="1:11" x14ac:dyDescent="0.2">
      <c r="A1051" s="69">
        <v>39709</v>
      </c>
      <c r="B1051" s="69"/>
      <c r="C1051" s="19" t="s">
        <v>673</v>
      </c>
      <c r="D1051" s="19" t="s">
        <v>387</v>
      </c>
      <c r="E1051" s="21" t="s">
        <v>26</v>
      </c>
      <c r="F1051" s="21">
        <v>6.6710000000000003</v>
      </c>
      <c r="G1051" s="21">
        <v>67.06</v>
      </c>
      <c r="H1051" s="21">
        <v>107.93</v>
      </c>
      <c r="I1051" s="21">
        <v>0.11</v>
      </c>
      <c r="J1051" s="17" t="s">
        <v>17</v>
      </c>
      <c r="K1051" s="19" t="s">
        <v>388</v>
      </c>
    </row>
    <row r="1052" spans="1:11" x14ac:dyDescent="0.2">
      <c r="A1052" s="70"/>
      <c r="B1052" s="70"/>
      <c r="C1052" s="20"/>
      <c r="D1052" s="20"/>
      <c r="E1052" s="32"/>
      <c r="F1052" s="32"/>
      <c r="G1052" s="32"/>
      <c r="H1052" s="32"/>
      <c r="I1052" s="32"/>
      <c r="J1052" s="18"/>
      <c r="K1052" s="20"/>
    </row>
    <row r="1053" spans="1:11" x14ac:dyDescent="0.2">
      <c r="A1053" s="68">
        <v>39709</v>
      </c>
      <c r="B1053" s="68"/>
      <c r="C1053" s="1" t="s">
        <v>384</v>
      </c>
      <c r="D1053" s="1" t="s">
        <v>385</v>
      </c>
      <c r="E1053" s="3" t="s">
        <v>26</v>
      </c>
      <c r="F1053" s="2">
        <v>7.3520000000000003</v>
      </c>
      <c r="G1053" s="2">
        <v>60.85</v>
      </c>
      <c r="H1053" s="2">
        <v>97.93</v>
      </c>
      <c r="I1053" s="2">
        <v>0.14000000000000001</v>
      </c>
      <c r="J1053" s="2" t="s">
        <v>17</v>
      </c>
      <c r="K1053" s="1" t="s">
        <v>386</v>
      </c>
    </row>
    <row r="1054" spans="1:11" x14ac:dyDescent="0.2">
      <c r="A1054" s="68">
        <v>39709</v>
      </c>
      <c r="B1054" s="68"/>
      <c r="C1054" s="1" t="s">
        <v>262</v>
      </c>
      <c r="D1054" s="1" t="s">
        <v>405</v>
      </c>
      <c r="E1054" s="3" t="s">
        <v>26</v>
      </c>
      <c r="F1054" s="2">
        <v>7.2720000000000002</v>
      </c>
      <c r="G1054" s="2">
        <v>61.52</v>
      </c>
      <c r="H1054" s="2">
        <v>99.01</v>
      </c>
      <c r="I1054" s="2">
        <v>0.65</v>
      </c>
      <c r="J1054" s="2" t="s">
        <v>17</v>
      </c>
      <c r="K1054" s="1" t="s">
        <v>391</v>
      </c>
    </row>
    <row r="1055" spans="1:11" x14ac:dyDescent="0.2">
      <c r="A1055" s="68">
        <v>39708</v>
      </c>
      <c r="B1055" s="68"/>
      <c r="C1055" s="3" t="s">
        <v>111</v>
      </c>
      <c r="D1055" s="1" t="s">
        <v>84</v>
      </c>
      <c r="E1055" s="3" t="s">
        <v>26</v>
      </c>
      <c r="F1055" s="2">
        <v>7.3090000000000002</v>
      </c>
      <c r="G1055" s="2">
        <v>61.21</v>
      </c>
      <c r="H1055" s="2">
        <v>98.51</v>
      </c>
      <c r="I1055" s="2">
        <v>1.2</v>
      </c>
      <c r="J1055" s="2" t="s">
        <v>17</v>
      </c>
      <c r="K1055" s="1" t="s">
        <v>401</v>
      </c>
    </row>
    <row r="1056" spans="1:11" x14ac:dyDescent="0.2">
      <c r="A1056" s="68">
        <v>39709</v>
      </c>
      <c r="B1056" s="68"/>
      <c r="C1056" s="1" t="s">
        <v>370</v>
      </c>
      <c r="D1056" s="1" t="s">
        <v>371</v>
      </c>
      <c r="E1056" s="3" t="s">
        <v>26</v>
      </c>
      <c r="F1056" s="2" t="s">
        <v>172</v>
      </c>
      <c r="G1056" s="2" t="s">
        <v>165</v>
      </c>
      <c r="H1056" s="2" t="s">
        <v>165</v>
      </c>
      <c r="I1056" s="2" t="s">
        <v>165</v>
      </c>
      <c r="J1056" s="2" t="s">
        <v>165</v>
      </c>
      <c r="K1056" s="1" t="s">
        <v>372</v>
      </c>
    </row>
    <row r="1057" spans="1:11" x14ac:dyDescent="0.2">
      <c r="A1057" s="68">
        <v>39709</v>
      </c>
      <c r="B1057" s="68"/>
      <c r="C1057" s="1" t="s">
        <v>135</v>
      </c>
      <c r="D1057" s="1" t="s">
        <v>297</v>
      </c>
      <c r="E1057" s="3" t="s">
        <v>16</v>
      </c>
      <c r="F1057" s="2">
        <v>5.4340000000000002</v>
      </c>
      <c r="G1057" s="12">
        <v>82.33</v>
      </c>
      <c r="H1057" s="2">
        <v>132.5</v>
      </c>
      <c r="I1057" s="2">
        <v>0.12</v>
      </c>
      <c r="J1057" s="2" t="s">
        <v>17</v>
      </c>
      <c r="K1057" s="1" t="s">
        <v>378</v>
      </c>
    </row>
    <row r="1058" spans="1:11" x14ac:dyDescent="0.2">
      <c r="A1058" s="68">
        <v>39709</v>
      </c>
      <c r="B1058" s="68"/>
      <c r="C1058" s="1" t="s">
        <v>379</v>
      </c>
      <c r="D1058" s="1" t="s">
        <v>380</v>
      </c>
      <c r="E1058" s="3" t="s">
        <v>26</v>
      </c>
      <c r="F1058" s="2">
        <v>5.9880000000000004</v>
      </c>
      <c r="G1058" s="2">
        <v>74.709999999999994</v>
      </c>
      <c r="H1058" s="2">
        <v>120.24</v>
      </c>
      <c r="I1058" s="2">
        <v>0.24</v>
      </c>
      <c r="J1058" s="2" t="s">
        <v>17</v>
      </c>
      <c r="K1058" s="1" t="s">
        <v>378</v>
      </c>
    </row>
    <row r="1059" spans="1:11" x14ac:dyDescent="0.2">
      <c r="A1059" s="68">
        <v>39709</v>
      </c>
      <c r="B1059" s="68"/>
      <c r="C1059" s="1" t="s">
        <v>381</v>
      </c>
      <c r="D1059" s="1" t="s">
        <v>382</v>
      </c>
      <c r="E1059" s="3" t="s">
        <v>369</v>
      </c>
      <c r="F1059" s="3">
        <v>6.0869999999999997</v>
      </c>
      <c r="G1059" s="3">
        <v>73.5</v>
      </c>
      <c r="H1059" s="3">
        <v>118.29</v>
      </c>
      <c r="I1059" s="3">
        <v>0.18</v>
      </c>
      <c r="J1059" s="2" t="s">
        <v>17</v>
      </c>
      <c r="K1059" s="1" t="s">
        <v>383</v>
      </c>
    </row>
    <row r="1060" spans="1:11" x14ac:dyDescent="0.2">
      <c r="A1060" s="68">
        <v>39709</v>
      </c>
      <c r="B1060" s="68"/>
      <c r="C1060" s="3" t="s">
        <v>395</v>
      </c>
      <c r="D1060" s="3" t="s">
        <v>396</v>
      </c>
      <c r="E1060" s="3" t="s">
        <v>26</v>
      </c>
      <c r="F1060" s="3">
        <v>7.6120000000000001</v>
      </c>
      <c r="G1060" s="3">
        <v>58.77</v>
      </c>
      <c r="H1060" s="3">
        <v>94.59</v>
      </c>
      <c r="I1060" s="3">
        <v>0.17</v>
      </c>
      <c r="J1060" s="2" t="s">
        <v>17</v>
      </c>
      <c r="K1060" s="1" t="s">
        <v>397</v>
      </c>
    </row>
    <row r="1061" spans="1:11" x14ac:dyDescent="0.2">
      <c r="A1061" s="68">
        <v>39709</v>
      </c>
      <c r="B1061" s="68"/>
      <c r="C1061" s="1" t="s">
        <v>27</v>
      </c>
      <c r="D1061" s="1" t="s">
        <v>367</v>
      </c>
      <c r="E1061" s="3" t="s">
        <v>369</v>
      </c>
      <c r="F1061" s="2">
        <v>6.8449999999999998</v>
      </c>
      <c r="G1061" s="2">
        <v>65.36</v>
      </c>
      <c r="H1061" s="2">
        <v>105.19</v>
      </c>
      <c r="I1061" s="2">
        <v>0</v>
      </c>
      <c r="J1061" s="2" t="s">
        <v>17</v>
      </c>
      <c r="K1061" s="1" t="s">
        <v>368</v>
      </c>
    </row>
    <row r="1062" spans="1:11" x14ac:dyDescent="0.2">
      <c r="A1062" s="71"/>
      <c r="B1062" s="73"/>
      <c r="C1062" s="50"/>
      <c r="D1062" s="50"/>
      <c r="E1062" s="50"/>
      <c r="F1062" s="50"/>
      <c r="G1062" s="50"/>
      <c r="H1062" s="50"/>
      <c r="I1062" s="50"/>
      <c r="J1062" s="268"/>
      <c r="K1062" s="50"/>
    </row>
    <row r="1063" spans="1:11" x14ac:dyDescent="0.2">
      <c r="A1063" s="68">
        <v>39710</v>
      </c>
      <c r="B1063" s="68"/>
      <c r="C1063" s="3" t="s">
        <v>395</v>
      </c>
      <c r="D1063" s="3" t="s">
        <v>396</v>
      </c>
      <c r="E1063" s="3" t="s">
        <v>26</v>
      </c>
      <c r="F1063" s="2">
        <v>7.4690000000000003</v>
      </c>
      <c r="G1063" s="2">
        <v>59.9</v>
      </c>
      <c r="H1063" s="2">
        <v>96.4</v>
      </c>
      <c r="I1063" s="2">
        <v>2.27</v>
      </c>
      <c r="J1063" s="2" t="s">
        <v>167</v>
      </c>
      <c r="K1063" s="1" t="s">
        <v>397</v>
      </c>
    </row>
    <row r="1064" spans="1:11" x14ac:dyDescent="0.2">
      <c r="A1064" s="68">
        <v>39710</v>
      </c>
      <c r="B1064" s="68"/>
      <c r="C1064" s="1" t="s">
        <v>398</v>
      </c>
      <c r="D1064" s="1" t="s">
        <v>399</v>
      </c>
      <c r="E1064" s="3" t="s">
        <v>26</v>
      </c>
      <c r="F1064" s="2">
        <v>7.8440000000000003</v>
      </c>
      <c r="G1064" s="2">
        <v>57.04</v>
      </c>
      <c r="H1064" s="2">
        <v>91.79</v>
      </c>
      <c r="I1064" s="2">
        <v>1.66</v>
      </c>
      <c r="J1064" s="2" t="s">
        <v>17</v>
      </c>
      <c r="K1064" s="1" t="s">
        <v>400</v>
      </c>
    </row>
    <row r="1065" spans="1:11" x14ac:dyDescent="0.2">
      <c r="A1065" s="68">
        <v>39710</v>
      </c>
      <c r="B1065" s="68"/>
      <c r="C1065" s="1" t="s">
        <v>146</v>
      </c>
      <c r="D1065" s="1" t="s">
        <v>390</v>
      </c>
      <c r="E1065" s="3" t="s">
        <v>26</v>
      </c>
      <c r="F1065" s="2">
        <v>8.1059999999999999</v>
      </c>
      <c r="G1065" s="2">
        <v>55.19</v>
      </c>
      <c r="H1065" s="2">
        <v>88.82</v>
      </c>
      <c r="I1065" s="2">
        <v>2.02</v>
      </c>
      <c r="J1065" s="2" t="s">
        <v>167</v>
      </c>
      <c r="K1065" s="1" t="s">
        <v>391</v>
      </c>
    </row>
    <row r="1066" spans="1:11" x14ac:dyDescent="0.2">
      <c r="A1066" s="68">
        <v>39710</v>
      </c>
      <c r="B1066" s="68"/>
      <c r="C1066" s="1" t="s">
        <v>92</v>
      </c>
      <c r="D1066" s="1" t="s">
        <v>392</v>
      </c>
      <c r="E1066" s="3" t="s">
        <v>26</v>
      </c>
      <c r="F1066" s="2">
        <v>8.3849999999999998</v>
      </c>
      <c r="G1066" s="2">
        <v>55.36</v>
      </c>
      <c r="H1066" s="2">
        <v>85.87</v>
      </c>
      <c r="I1066" s="2">
        <v>1.87</v>
      </c>
      <c r="J1066" s="2" t="s">
        <v>167</v>
      </c>
      <c r="K1066" s="1" t="s">
        <v>393</v>
      </c>
    </row>
    <row r="1067" spans="1:11" x14ac:dyDescent="0.2">
      <c r="A1067" s="68">
        <v>39710</v>
      </c>
      <c r="B1067" s="68"/>
      <c r="C1067" s="1" t="s">
        <v>406</v>
      </c>
      <c r="D1067" s="1" t="s">
        <v>407</v>
      </c>
      <c r="E1067" s="3" t="s">
        <v>26</v>
      </c>
      <c r="F1067" s="2" t="s">
        <v>172</v>
      </c>
      <c r="G1067" s="2" t="s">
        <v>165</v>
      </c>
      <c r="H1067" s="2" t="s">
        <v>165</v>
      </c>
      <c r="I1067" s="2" t="s">
        <v>165</v>
      </c>
      <c r="J1067" s="2" t="s">
        <v>165</v>
      </c>
      <c r="K1067" s="1" t="s">
        <v>408</v>
      </c>
    </row>
    <row r="1068" spans="1:11" x14ac:dyDescent="0.2">
      <c r="A1068" s="68">
        <v>39710</v>
      </c>
      <c r="B1068" s="68"/>
      <c r="C1068" s="1" t="s">
        <v>262</v>
      </c>
      <c r="D1068" s="1" t="s">
        <v>405</v>
      </c>
      <c r="E1068" s="3" t="s">
        <v>26</v>
      </c>
      <c r="F1068" s="2">
        <v>7.1349999999999998</v>
      </c>
      <c r="G1068" s="2">
        <v>62.7</v>
      </c>
      <c r="H1068" s="2">
        <v>100.91</v>
      </c>
      <c r="I1068" s="2">
        <v>1.71</v>
      </c>
      <c r="J1068" s="2" t="s">
        <v>167</v>
      </c>
      <c r="K1068" s="1" t="s">
        <v>391</v>
      </c>
    </row>
    <row r="1069" spans="1:11" x14ac:dyDescent="0.2">
      <c r="A1069" s="68">
        <v>39710</v>
      </c>
      <c r="B1069" s="68"/>
      <c r="C1069" s="1" t="s">
        <v>402</v>
      </c>
      <c r="D1069" s="1" t="s">
        <v>409</v>
      </c>
      <c r="E1069" s="3" t="s">
        <v>26</v>
      </c>
      <c r="F1069" s="2">
        <v>8.423</v>
      </c>
      <c r="G1069" s="2">
        <v>53.12</v>
      </c>
      <c r="H1069" s="2">
        <v>85.48</v>
      </c>
      <c r="I1069" s="2">
        <v>2.42</v>
      </c>
      <c r="J1069" s="2" t="s">
        <v>167</v>
      </c>
      <c r="K1069" s="1" t="s">
        <v>404</v>
      </c>
    </row>
    <row r="1070" spans="1:11" x14ac:dyDescent="0.2">
      <c r="A1070" s="68">
        <v>39710</v>
      </c>
      <c r="B1070" s="68"/>
      <c r="C1070" s="1" t="s">
        <v>370</v>
      </c>
      <c r="D1070" s="1" t="s">
        <v>371</v>
      </c>
      <c r="E1070" s="3" t="s">
        <v>26</v>
      </c>
      <c r="F1070" s="3">
        <v>11.843</v>
      </c>
      <c r="G1070" s="3">
        <v>37.78</v>
      </c>
      <c r="H1070" s="3">
        <v>60.8</v>
      </c>
      <c r="I1070" s="3">
        <v>2.23</v>
      </c>
      <c r="J1070" s="2" t="s">
        <v>167</v>
      </c>
      <c r="K1070" s="1" t="s">
        <v>372</v>
      </c>
    </row>
    <row r="1071" spans="1:11" x14ac:dyDescent="0.2">
      <c r="A1071" s="68">
        <v>39710</v>
      </c>
      <c r="B1071" s="68"/>
      <c r="C1071" s="3" t="s">
        <v>395</v>
      </c>
      <c r="D1071" s="3" t="s">
        <v>396</v>
      </c>
      <c r="E1071" s="3" t="s">
        <v>26</v>
      </c>
      <c r="F1071" s="3">
        <v>7.202</v>
      </c>
      <c r="G1071" s="3">
        <v>62.12</v>
      </c>
      <c r="H1071" s="3">
        <v>99.97</v>
      </c>
      <c r="I1071" s="3">
        <v>2.19</v>
      </c>
      <c r="J1071" s="2" t="s">
        <v>167</v>
      </c>
      <c r="K1071" s="1" t="s">
        <v>397</v>
      </c>
    </row>
    <row r="1072" spans="1:11" x14ac:dyDescent="0.2">
      <c r="A1072" s="68">
        <v>39710</v>
      </c>
      <c r="B1072" s="68"/>
      <c r="C1072" s="3" t="s">
        <v>111</v>
      </c>
      <c r="D1072" s="1" t="s">
        <v>84</v>
      </c>
      <c r="E1072" s="3" t="s">
        <v>26</v>
      </c>
      <c r="F1072" s="3">
        <v>7.4429999999999996</v>
      </c>
      <c r="G1072" s="3">
        <v>60.11</v>
      </c>
      <c r="H1072" s="3">
        <v>96.74</v>
      </c>
      <c r="I1072" s="3">
        <v>1.94</v>
      </c>
      <c r="J1072" s="2" t="s">
        <v>167</v>
      </c>
      <c r="K1072" s="1" t="s">
        <v>401</v>
      </c>
    </row>
    <row r="1073" spans="1:11" x14ac:dyDescent="0.2">
      <c r="A1073" s="68">
        <v>39710</v>
      </c>
      <c r="B1073" s="68"/>
      <c r="C1073" s="1" t="s">
        <v>398</v>
      </c>
      <c r="D1073" s="1" t="s">
        <v>399</v>
      </c>
      <c r="E1073" s="3" t="s">
        <v>26</v>
      </c>
      <c r="F1073" s="3">
        <v>7.069</v>
      </c>
      <c r="G1073" s="3">
        <v>63.29</v>
      </c>
      <c r="H1073" s="3">
        <v>101.85</v>
      </c>
      <c r="I1073" s="3">
        <v>1.42</v>
      </c>
      <c r="J1073" s="2" t="s">
        <v>17</v>
      </c>
      <c r="K1073" s="1" t="s">
        <v>400</v>
      </c>
    </row>
    <row r="1074" spans="1:11" x14ac:dyDescent="0.2">
      <c r="A1074" s="68">
        <v>39710</v>
      </c>
      <c r="B1074" s="68"/>
      <c r="C1074" s="1" t="s">
        <v>146</v>
      </c>
      <c r="D1074" s="1" t="s">
        <v>390</v>
      </c>
      <c r="E1074" s="3" t="s">
        <v>26</v>
      </c>
      <c r="F1074" s="2">
        <v>8.1140000000000008</v>
      </c>
      <c r="G1074" s="2">
        <v>55.14</v>
      </c>
      <c r="H1074" s="2">
        <v>88.74</v>
      </c>
      <c r="I1074" s="2">
        <v>2.2400000000000002</v>
      </c>
      <c r="J1074" s="2" t="s">
        <v>167</v>
      </c>
      <c r="K1074" s="1" t="s">
        <v>391</v>
      </c>
    </row>
    <row r="1075" spans="1:11" x14ac:dyDescent="0.2">
      <c r="A1075" s="68">
        <v>39710</v>
      </c>
      <c r="B1075" s="68"/>
      <c r="C1075" s="1" t="s">
        <v>370</v>
      </c>
      <c r="D1075" s="1" t="s">
        <v>371</v>
      </c>
      <c r="E1075" s="3" t="s">
        <v>26</v>
      </c>
      <c r="F1075" s="2" t="s">
        <v>162</v>
      </c>
      <c r="G1075" s="2" t="s">
        <v>165</v>
      </c>
      <c r="H1075" s="2" t="s">
        <v>165</v>
      </c>
      <c r="I1075" s="2" t="s">
        <v>165</v>
      </c>
      <c r="J1075" s="2" t="s">
        <v>165</v>
      </c>
      <c r="K1075" s="1" t="s">
        <v>372</v>
      </c>
    </row>
    <row r="1076" spans="1:11" x14ac:dyDescent="0.2">
      <c r="A1076" s="68">
        <v>39710</v>
      </c>
      <c r="B1076" s="68"/>
      <c r="C1076" s="1" t="s">
        <v>402</v>
      </c>
      <c r="D1076" s="1" t="s">
        <v>409</v>
      </c>
      <c r="E1076" s="3" t="s">
        <v>26</v>
      </c>
      <c r="F1076" s="2">
        <v>8.1519999999999992</v>
      </c>
      <c r="G1076" s="2">
        <v>54.88</v>
      </c>
      <c r="H1076" s="2">
        <v>88.32</v>
      </c>
      <c r="I1076" s="2">
        <v>2.78</v>
      </c>
      <c r="J1076" s="2" t="s">
        <v>167</v>
      </c>
      <c r="K1076" s="1" t="s">
        <v>404</v>
      </c>
    </row>
    <row r="1077" spans="1:11" x14ac:dyDescent="0.2">
      <c r="A1077" s="68">
        <v>39710</v>
      </c>
      <c r="B1077" s="68"/>
      <c r="C1077" s="1" t="s">
        <v>135</v>
      </c>
      <c r="D1077" s="1" t="s">
        <v>410</v>
      </c>
      <c r="E1077" s="3" t="s">
        <v>16</v>
      </c>
      <c r="F1077" s="2">
        <v>5.7919999999999998</v>
      </c>
      <c r="G1077" s="2">
        <v>77.239999999999995</v>
      </c>
      <c r="H1077" s="2">
        <v>124.31</v>
      </c>
      <c r="I1077" s="2">
        <v>1.1299999999999999</v>
      </c>
      <c r="J1077" s="2" t="s">
        <v>17</v>
      </c>
      <c r="K1077" s="1" t="s">
        <v>378</v>
      </c>
    </row>
    <row r="1078" spans="1:11" x14ac:dyDescent="0.2">
      <c r="A1078" s="68">
        <v>39710</v>
      </c>
      <c r="B1078" s="68"/>
      <c r="C1078" s="1" t="s">
        <v>379</v>
      </c>
      <c r="D1078" s="1" t="s">
        <v>380</v>
      </c>
      <c r="E1078" s="3" t="s">
        <v>26</v>
      </c>
      <c r="F1078" s="2">
        <v>5.9039999999999999</v>
      </c>
      <c r="G1078" s="2">
        <v>75.78</v>
      </c>
      <c r="H1078" s="2">
        <v>121.95</v>
      </c>
      <c r="I1078" s="2">
        <v>0.78</v>
      </c>
      <c r="J1078" s="2" t="s">
        <v>17</v>
      </c>
      <c r="K1078" s="1" t="s">
        <v>378</v>
      </c>
    </row>
    <row r="1079" spans="1:11" x14ac:dyDescent="0.2">
      <c r="A1079" s="68">
        <v>39710</v>
      </c>
      <c r="B1079" s="68"/>
      <c r="C1079" s="15" t="s">
        <v>381</v>
      </c>
      <c r="D1079" s="15" t="s">
        <v>382</v>
      </c>
      <c r="E1079" s="16" t="s">
        <v>369</v>
      </c>
      <c r="F1079" s="2">
        <v>6.2009999999999996</v>
      </c>
      <c r="G1079" s="2">
        <v>72.150000000000006</v>
      </c>
      <c r="H1079" s="2">
        <v>116.11</v>
      </c>
      <c r="I1079" s="2">
        <v>1.18</v>
      </c>
      <c r="J1079" s="2" t="s">
        <v>17</v>
      </c>
      <c r="K1079" s="15" t="s">
        <v>383</v>
      </c>
    </row>
    <row r="1080" spans="1:11" x14ac:dyDescent="0.2">
      <c r="A1080" s="68">
        <v>39710</v>
      </c>
      <c r="B1080" s="68"/>
      <c r="C1080" s="3" t="s">
        <v>395</v>
      </c>
      <c r="D1080" s="3" t="s">
        <v>396</v>
      </c>
      <c r="E1080" s="3" t="s">
        <v>26</v>
      </c>
      <c r="F1080" s="2">
        <v>7.4850000000000003</v>
      </c>
      <c r="G1080" s="2">
        <v>59.77</v>
      </c>
      <c r="H1080" s="2">
        <v>96.19</v>
      </c>
      <c r="I1080" s="2">
        <v>1.51</v>
      </c>
      <c r="J1080" s="2" t="s">
        <v>17</v>
      </c>
      <c r="K1080" s="1" t="s">
        <v>397</v>
      </c>
    </row>
    <row r="1081" spans="1:11" x14ac:dyDescent="0.2">
      <c r="A1081" s="68">
        <v>39710</v>
      </c>
      <c r="B1081" s="68"/>
      <c r="C1081" s="1" t="s">
        <v>27</v>
      </c>
      <c r="D1081" s="1" t="s">
        <v>367</v>
      </c>
      <c r="E1081" s="3" t="s">
        <v>369</v>
      </c>
      <c r="F1081" s="2">
        <v>6.8650000000000002</v>
      </c>
      <c r="G1081" s="2">
        <v>65.17</v>
      </c>
      <c r="H1081" s="2">
        <v>104.88</v>
      </c>
      <c r="I1081" s="2">
        <v>0.7</v>
      </c>
      <c r="J1081" s="2" t="s">
        <v>17</v>
      </c>
      <c r="K1081" s="1" t="s">
        <v>368</v>
      </c>
    </row>
    <row r="1082" spans="1:11" x14ac:dyDescent="0.2">
      <c r="A1082" s="71"/>
      <c r="B1082" s="73"/>
      <c r="C1082" s="50"/>
      <c r="D1082" s="50"/>
      <c r="E1082" s="50"/>
      <c r="F1082" s="50"/>
      <c r="G1082" s="50"/>
      <c r="H1082" s="50"/>
      <c r="I1082" s="50"/>
      <c r="J1082" s="268"/>
      <c r="K1082" s="50"/>
    </row>
    <row r="1083" spans="1:11" x14ac:dyDescent="0.2">
      <c r="A1083" s="68">
        <v>39711</v>
      </c>
      <c r="B1083" s="68"/>
      <c r="C1083" s="1" t="s">
        <v>402</v>
      </c>
      <c r="D1083" s="1" t="s">
        <v>409</v>
      </c>
      <c r="E1083" s="3" t="s">
        <v>26</v>
      </c>
      <c r="F1083" s="2">
        <v>8.1389999999999993</v>
      </c>
      <c r="G1083" s="2">
        <v>54.97</v>
      </c>
      <c r="H1083" s="2">
        <v>88.46</v>
      </c>
      <c r="I1083" s="2">
        <v>1.92</v>
      </c>
      <c r="J1083" s="2" t="s">
        <v>167</v>
      </c>
      <c r="K1083" s="1" t="s">
        <v>404</v>
      </c>
    </row>
    <row r="1084" spans="1:11" x14ac:dyDescent="0.2">
      <c r="A1084" s="68">
        <v>39711</v>
      </c>
      <c r="B1084" s="68"/>
      <c r="C1084" s="1" t="s">
        <v>370</v>
      </c>
      <c r="D1084" s="1" t="s">
        <v>371</v>
      </c>
      <c r="E1084" s="3" t="s">
        <v>26</v>
      </c>
      <c r="F1084" s="2" t="s">
        <v>172</v>
      </c>
      <c r="G1084" s="2" t="s">
        <v>165</v>
      </c>
      <c r="H1084" s="2" t="s">
        <v>165</v>
      </c>
      <c r="I1084" s="2" t="s">
        <v>165</v>
      </c>
      <c r="J1084" s="2" t="s">
        <v>165</v>
      </c>
      <c r="K1084" s="1" t="s">
        <v>372</v>
      </c>
    </row>
    <row r="1085" spans="1:11" x14ac:dyDescent="0.2">
      <c r="A1085" s="68">
        <v>39711</v>
      </c>
      <c r="B1085" s="68"/>
      <c r="C1085" s="1" t="s">
        <v>92</v>
      </c>
      <c r="D1085" s="1" t="s">
        <v>392</v>
      </c>
      <c r="E1085" s="3" t="s">
        <v>26</v>
      </c>
      <c r="F1085" s="2">
        <v>8.1739999999999995</v>
      </c>
      <c r="G1085" s="2">
        <v>54.73</v>
      </c>
      <c r="H1085" s="2">
        <v>88.08</v>
      </c>
      <c r="I1085" s="2">
        <v>1.68</v>
      </c>
      <c r="J1085" s="2" t="s">
        <v>167</v>
      </c>
      <c r="K1085" s="1" t="s">
        <v>393</v>
      </c>
    </row>
    <row r="1086" spans="1:11" x14ac:dyDescent="0.2">
      <c r="A1086" s="68">
        <v>39711</v>
      </c>
      <c r="B1086" s="68"/>
      <c r="C1086" s="1" t="s">
        <v>375</v>
      </c>
      <c r="D1086" s="1" t="s">
        <v>376</v>
      </c>
      <c r="E1086" s="3" t="s">
        <v>26</v>
      </c>
      <c r="F1086" s="2">
        <v>9.17</v>
      </c>
      <c r="G1086" s="2">
        <v>48.79</v>
      </c>
      <c r="H1086" s="2">
        <v>78.52</v>
      </c>
      <c r="I1086" s="2">
        <v>1.4</v>
      </c>
      <c r="J1086" s="2" t="s">
        <v>17</v>
      </c>
      <c r="K1086" s="1" t="s">
        <v>377</v>
      </c>
    </row>
    <row r="1087" spans="1:11" x14ac:dyDescent="0.2">
      <c r="A1087" s="68">
        <v>39711</v>
      </c>
      <c r="B1087" s="68"/>
      <c r="C1087" s="3" t="s">
        <v>94</v>
      </c>
      <c r="D1087" s="1" t="s">
        <v>411</v>
      </c>
      <c r="E1087" s="3" t="s">
        <v>26</v>
      </c>
      <c r="F1087" s="2">
        <v>13.04</v>
      </c>
      <c r="G1087" s="2">
        <v>34.31</v>
      </c>
      <c r="H1087" s="2">
        <v>55.21</v>
      </c>
      <c r="I1087" s="2">
        <v>2.4900000000000002</v>
      </c>
      <c r="J1087" s="2" t="s">
        <v>167</v>
      </c>
      <c r="K1087" s="1" t="s">
        <v>412</v>
      </c>
    </row>
    <row r="1088" spans="1:11" x14ac:dyDescent="0.2">
      <c r="A1088" s="68">
        <v>39711</v>
      </c>
      <c r="B1088" s="68"/>
      <c r="C1088" s="1" t="s">
        <v>398</v>
      </c>
      <c r="D1088" s="1" t="s">
        <v>399</v>
      </c>
      <c r="E1088" s="3" t="s">
        <v>26</v>
      </c>
      <c r="F1088" s="3">
        <v>7.1379999999999999</v>
      </c>
      <c r="G1088" s="3">
        <v>62.68</v>
      </c>
      <c r="H1088" s="3">
        <v>100.87</v>
      </c>
      <c r="I1088" s="3">
        <v>1.4</v>
      </c>
      <c r="J1088" s="2" t="s">
        <v>17</v>
      </c>
      <c r="K1088" s="1" t="s">
        <v>400</v>
      </c>
    </row>
    <row r="1089" spans="1:11" x14ac:dyDescent="0.2">
      <c r="A1089" s="68">
        <v>39711</v>
      </c>
      <c r="B1089" s="68"/>
      <c r="C1089" s="3" t="s">
        <v>111</v>
      </c>
      <c r="D1089" s="1" t="s">
        <v>84</v>
      </c>
      <c r="E1089" s="3" t="s">
        <v>26</v>
      </c>
      <c r="F1089" s="3">
        <v>7.2089999999999996</v>
      </c>
      <c r="G1089" s="3">
        <v>63.06</v>
      </c>
      <c r="H1089" s="3">
        <v>99.88</v>
      </c>
      <c r="I1089" s="3">
        <v>1.73</v>
      </c>
      <c r="J1089" s="2" t="s">
        <v>167</v>
      </c>
      <c r="K1089" s="1" t="s">
        <v>401</v>
      </c>
    </row>
    <row r="1090" spans="1:11" x14ac:dyDescent="0.2">
      <c r="A1090" s="68">
        <v>39711</v>
      </c>
      <c r="B1090" s="68"/>
      <c r="C1090" s="1" t="s">
        <v>389</v>
      </c>
      <c r="D1090" s="1" t="s">
        <v>380</v>
      </c>
      <c r="E1090" s="3" t="s">
        <v>26</v>
      </c>
      <c r="F1090" s="3">
        <v>7.0629999999999997</v>
      </c>
      <c r="G1090" s="3">
        <v>63.34</v>
      </c>
      <c r="H1090" s="3">
        <v>101.94</v>
      </c>
      <c r="I1090" s="3">
        <v>1.69</v>
      </c>
      <c r="J1090" s="2" t="s">
        <v>167</v>
      </c>
      <c r="K1090" s="1" t="s">
        <v>378</v>
      </c>
    </row>
    <row r="1091" spans="1:11" x14ac:dyDescent="0.2">
      <c r="A1091" s="68">
        <v>39711</v>
      </c>
      <c r="B1091" s="68"/>
      <c r="C1091" s="1" t="s">
        <v>384</v>
      </c>
      <c r="D1091" s="1" t="s">
        <v>385</v>
      </c>
      <c r="E1091" s="3" t="s">
        <v>26</v>
      </c>
      <c r="F1091" s="2">
        <v>7.109</v>
      </c>
      <c r="G1091" s="2">
        <v>62.93</v>
      </c>
      <c r="H1091" s="2">
        <v>101.28</v>
      </c>
      <c r="I1091" s="2">
        <v>2.0299999999999998</v>
      </c>
      <c r="J1091" s="2" t="s">
        <v>167</v>
      </c>
      <c r="K1091" s="1" t="s">
        <v>386</v>
      </c>
    </row>
    <row r="1092" spans="1:11" x14ac:dyDescent="0.2">
      <c r="A1092" s="68">
        <v>39711</v>
      </c>
      <c r="B1092" s="68"/>
      <c r="C1092" s="3" t="s">
        <v>395</v>
      </c>
      <c r="D1092" s="3" t="s">
        <v>396</v>
      </c>
      <c r="E1092" s="3" t="s">
        <v>26</v>
      </c>
      <c r="F1092" s="2">
        <v>8.2870000000000008</v>
      </c>
      <c r="G1092" s="2">
        <v>53.99</v>
      </c>
      <c r="H1092" s="2">
        <v>86.88</v>
      </c>
      <c r="I1092" s="2">
        <v>3.46</v>
      </c>
      <c r="J1092" s="2" t="s">
        <v>167</v>
      </c>
      <c r="K1092" s="1" t="s">
        <v>397</v>
      </c>
    </row>
    <row r="1093" spans="1:11" x14ac:dyDescent="0.2">
      <c r="A1093" s="68">
        <v>39711</v>
      </c>
      <c r="B1093" s="68"/>
      <c r="C1093" s="1" t="s">
        <v>398</v>
      </c>
      <c r="D1093" s="1" t="s">
        <v>399</v>
      </c>
      <c r="E1093" s="3" t="s">
        <v>26</v>
      </c>
      <c r="F1093" s="2">
        <v>10.462999999999999</v>
      </c>
      <c r="G1093" s="2">
        <v>42.76</v>
      </c>
      <c r="H1093" s="2">
        <v>68.81</v>
      </c>
      <c r="I1093" s="2">
        <v>2.3199999999999998</v>
      </c>
      <c r="J1093" s="2" t="s">
        <v>167</v>
      </c>
      <c r="K1093" s="1" t="s">
        <v>400</v>
      </c>
    </row>
    <row r="1094" spans="1:11" x14ac:dyDescent="0.2">
      <c r="A1094" s="68">
        <v>39711</v>
      </c>
      <c r="B1094" s="68"/>
      <c r="C1094" s="1" t="s">
        <v>384</v>
      </c>
      <c r="D1094" s="1" t="s">
        <v>385</v>
      </c>
      <c r="E1094" s="3" t="s">
        <v>26</v>
      </c>
      <c r="F1094" s="2">
        <v>8.8729999999999993</v>
      </c>
      <c r="G1094" s="2">
        <v>50.42</v>
      </c>
      <c r="H1094" s="2">
        <v>81.150000000000006</v>
      </c>
      <c r="I1094" s="2">
        <v>2.82</v>
      </c>
      <c r="J1094" s="2" t="s">
        <v>167</v>
      </c>
      <c r="K1094" s="1" t="s">
        <v>386</v>
      </c>
    </row>
    <row r="1095" spans="1:11" x14ac:dyDescent="0.2">
      <c r="A1095" s="68">
        <v>39711</v>
      </c>
      <c r="B1095" s="68"/>
      <c r="C1095" s="3" t="s">
        <v>111</v>
      </c>
      <c r="D1095" s="1" t="s">
        <v>84</v>
      </c>
      <c r="E1095" s="3" t="s">
        <v>26</v>
      </c>
      <c r="F1095" s="2">
        <v>8.875</v>
      </c>
      <c r="G1095" s="2">
        <v>50.41</v>
      </c>
      <c r="H1095" s="2">
        <v>81.13</v>
      </c>
      <c r="I1095" s="2">
        <v>2.4900000000000002</v>
      </c>
      <c r="J1095" s="2" t="s">
        <v>167</v>
      </c>
      <c r="K1095" s="1" t="s">
        <v>401</v>
      </c>
    </row>
    <row r="1096" spans="1:11" x14ac:dyDescent="0.2">
      <c r="A1096" s="68">
        <v>39711</v>
      </c>
      <c r="B1096" s="68"/>
      <c r="C1096" s="1" t="s">
        <v>92</v>
      </c>
      <c r="D1096" s="1" t="s">
        <v>392</v>
      </c>
      <c r="E1096" s="3" t="s">
        <v>26</v>
      </c>
      <c r="F1096" s="2">
        <v>9.5069999999999997</v>
      </c>
      <c r="G1096" s="2">
        <v>47.06</v>
      </c>
      <c r="H1096" s="2">
        <v>75.73</v>
      </c>
      <c r="I1096" s="2">
        <v>2.87</v>
      </c>
      <c r="J1096" s="2" t="s">
        <v>167</v>
      </c>
      <c r="K1096" s="1" t="s">
        <v>393</v>
      </c>
    </row>
    <row r="1097" spans="1:11" x14ac:dyDescent="0.2">
      <c r="A1097" s="68">
        <v>39711</v>
      </c>
      <c r="B1097" s="68"/>
      <c r="C1097" s="1" t="s">
        <v>135</v>
      </c>
      <c r="D1097" s="1" t="s">
        <v>410</v>
      </c>
      <c r="E1097" s="3" t="s">
        <v>16</v>
      </c>
      <c r="F1097" s="2">
        <v>6.907</v>
      </c>
      <c r="G1097" s="2">
        <v>64.77</v>
      </c>
      <c r="H1097" s="2">
        <v>104.24</v>
      </c>
      <c r="I1097" s="2">
        <v>2.42</v>
      </c>
      <c r="J1097" s="2" t="s">
        <v>167</v>
      </c>
      <c r="K1097" s="1" t="s">
        <v>378</v>
      </c>
    </row>
    <row r="1098" spans="1:11" x14ac:dyDescent="0.2">
      <c r="A1098" s="68">
        <v>39711</v>
      </c>
      <c r="B1098" s="68"/>
      <c r="C1098" s="1" t="s">
        <v>379</v>
      </c>
      <c r="D1098" s="1" t="s">
        <v>380</v>
      </c>
      <c r="E1098" s="3" t="s">
        <v>26</v>
      </c>
      <c r="F1098" s="2">
        <v>6.3520000000000003</v>
      </c>
      <c r="G1098" s="2">
        <v>70.430000000000007</v>
      </c>
      <c r="H1098" s="2">
        <v>113.35</v>
      </c>
      <c r="I1098" s="2">
        <v>2.82</v>
      </c>
      <c r="J1098" s="2" t="s">
        <v>167</v>
      </c>
      <c r="K1098" s="1" t="s">
        <v>378</v>
      </c>
    </row>
    <row r="1099" spans="1:11" x14ac:dyDescent="0.2">
      <c r="A1099" s="68">
        <v>39711</v>
      </c>
      <c r="B1099" s="68"/>
      <c r="C1099" s="15" t="s">
        <v>381</v>
      </c>
      <c r="D1099" s="15" t="s">
        <v>382</v>
      </c>
      <c r="E1099" s="16" t="s">
        <v>369</v>
      </c>
      <c r="F1099" s="2">
        <v>8.7880000000000003</v>
      </c>
      <c r="G1099" s="2">
        <v>50.92</v>
      </c>
      <c r="H1099" s="2">
        <v>81.93</v>
      </c>
      <c r="I1099" s="2">
        <v>2.2599999999999998</v>
      </c>
      <c r="J1099" s="2" t="s">
        <v>167</v>
      </c>
      <c r="K1099" s="15" t="s">
        <v>383</v>
      </c>
    </row>
    <row r="1100" spans="1:11" x14ac:dyDescent="0.2">
      <c r="A1100" s="69">
        <v>39711</v>
      </c>
      <c r="B1100" s="69"/>
      <c r="C1100" s="19" t="s">
        <v>673</v>
      </c>
      <c r="D1100" s="19" t="s">
        <v>387</v>
      </c>
      <c r="E1100" s="21" t="s">
        <v>26</v>
      </c>
      <c r="F1100" s="17">
        <v>6.9870000000000001</v>
      </c>
      <c r="G1100" s="17">
        <v>64.03</v>
      </c>
      <c r="H1100" s="17">
        <v>103.05</v>
      </c>
      <c r="I1100" s="17">
        <v>1.66</v>
      </c>
      <c r="J1100" s="17" t="s">
        <v>17</v>
      </c>
      <c r="K1100" s="19" t="s">
        <v>388</v>
      </c>
    </row>
    <row r="1101" spans="1:11" x14ac:dyDescent="0.2">
      <c r="A1101" s="70"/>
      <c r="B1101" s="70"/>
      <c r="C1101" s="20"/>
      <c r="D1101" s="20"/>
      <c r="E1101" s="32"/>
      <c r="F1101" s="18"/>
      <c r="G1101" s="18"/>
      <c r="H1101" s="18"/>
      <c r="I1101" s="18"/>
      <c r="J1101" s="18"/>
      <c r="K1101" s="20"/>
    </row>
    <row r="1102" spans="1:11" x14ac:dyDescent="0.2">
      <c r="A1102" s="68">
        <v>39711</v>
      </c>
      <c r="B1102" s="68"/>
      <c r="C1102" s="1" t="s">
        <v>27</v>
      </c>
      <c r="D1102" s="1" t="s">
        <v>367</v>
      </c>
      <c r="E1102" s="3" t="s">
        <v>369</v>
      </c>
      <c r="F1102" s="2">
        <v>7.17</v>
      </c>
      <c r="G1102" s="2">
        <v>62.4</v>
      </c>
      <c r="H1102" s="2">
        <v>100.42</v>
      </c>
      <c r="I1102" s="2">
        <v>1.62</v>
      </c>
      <c r="J1102" s="2" t="s">
        <v>17</v>
      </c>
      <c r="K1102" s="1" t="s">
        <v>368</v>
      </c>
    </row>
    <row r="1104" spans="1:11" x14ac:dyDescent="0.2">
      <c r="A1104" s="45">
        <v>39356</v>
      </c>
      <c r="B1104" s="45"/>
      <c r="C1104" s="23" t="s">
        <v>418</v>
      </c>
      <c r="D1104" s="23" t="s">
        <v>419</v>
      </c>
      <c r="E1104" s="23" t="s">
        <v>26</v>
      </c>
      <c r="F1104" s="23" t="s">
        <v>162</v>
      </c>
      <c r="G1104" s="23" t="s">
        <v>165</v>
      </c>
      <c r="H1104" s="23" t="s">
        <v>165</v>
      </c>
      <c r="I1104" s="23" t="s">
        <v>165</v>
      </c>
      <c r="J1104" s="24" t="s">
        <v>165</v>
      </c>
      <c r="K1104" s="23" t="s">
        <v>420</v>
      </c>
    </row>
    <row r="1105" spans="1:11" x14ac:dyDescent="0.2">
      <c r="A1105" s="45">
        <v>39356</v>
      </c>
      <c r="B1105" s="45"/>
      <c r="C1105" s="23" t="s">
        <v>421</v>
      </c>
      <c r="D1105" s="23" t="s">
        <v>422</v>
      </c>
      <c r="E1105" s="23" t="s">
        <v>26</v>
      </c>
      <c r="F1105" s="23">
        <v>12.474</v>
      </c>
      <c r="G1105" s="23">
        <v>35.869999999999997</v>
      </c>
      <c r="H1105" s="23">
        <v>57.72</v>
      </c>
      <c r="I1105" s="23">
        <v>3.76</v>
      </c>
      <c r="J1105" s="24" t="s">
        <v>424</v>
      </c>
      <c r="K1105" s="23" t="s">
        <v>423</v>
      </c>
    </row>
    <row r="1106" spans="1:11" x14ac:dyDescent="0.2">
      <c r="A1106" s="22">
        <v>39356</v>
      </c>
      <c r="B1106" s="22"/>
      <c r="C1106" s="23" t="s">
        <v>425</v>
      </c>
      <c r="D1106" s="23" t="s">
        <v>426</v>
      </c>
      <c r="E1106" s="23" t="s">
        <v>26</v>
      </c>
      <c r="F1106" s="24" t="s">
        <v>172</v>
      </c>
      <c r="G1106" s="24" t="s">
        <v>165</v>
      </c>
      <c r="H1106" s="24" t="s">
        <v>165</v>
      </c>
      <c r="I1106" s="24" t="s">
        <v>165</v>
      </c>
      <c r="J1106" s="24" t="s">
        <v>165</v>
      </c>
      <c r="K1106" s="23" t="s">
        <v>427</v>
      </c>
    </row>
    <row r="1107" spans="1:11" x14ac:dyDescent="0.2">
      <c r="A1107" s="22">
        <v>39356</v>
      </c>
      <c r="B1107" s="22"/>
      <c r="C1107" s="23" t="s">
        <v>94</v>
      </c>
      <c r="D1107" s="23" t="s">
        <v>428</v>
      </c>
      <c r="E1107" s="23" t="s">
        <v>26</v>
      </c>
      <c r="F1107" s="24" t="s">
        <v>162</v>
      </c>
      <c r="G1107" s="24" t="s">
        <v>165</v>
      </c>
      <c r="H1107" s="24" t="s">
        <v>165</v>
      </c>
      <c r="I1107" s="24" t="s">
        <v>165</v>
      </c>
      <c r="J1107" s="24" t="s">
        <v>165</v>
      </c>
      <c r="K1107" s="23" t="s">
        <v>429</v>
      </c>
    </row>
    <row r="1108" spans="1:11" x14ac:dyDescent="0.2">
      <c r="A1108" s="22">
        <v>39356</v>
      </c>
      <c r="B1108" s="22"/>
      <c r="C1108" s="23" t="s">
        <v>130</v>
      </c>
      <c r="D1108" s="23" t="s">
        <v>430</v>
      </c>
      <c r="E1108" s="23" t="s">
        <v>26</v>
      </c>
      <c r="F1108" s="24" t="s">
        <v>165</v>
      </c>
      <c r="G1108" s="24" t="s">
        <v>431</v>
      </c>
      <c r="H1108" s="24">
        <v>33.700000000000003</v>
      </c>
      <c r="I1108" s="24">
        <v>3.36</v>
      </c>
      <c r="J1108" s="24" t="s">
        <v>424</v>
      </c>
      <c r="K1108" s="23" t="s">
        <v>388</v>
      </c>
    </row>
    <row r="1109" spans="1:11" x14ac:dyDescent="0.2">
      <c r="A1109" s="22">
        <v>39356</v>
      </c>
      <c r="B1109" s="22"/>
      <c r="C1109" s="23" t="s">
        <v>135</v>
      </c>
      <c r="D1109" s="23" t="s">
        <v>432</v>
      </c>
      <c r="E1109" s="23" t="s">
        <v>16</v>
      </c>
      <c r="F1109" s="24">
        <v>6.0540000000000003</v>
      </c>
      <c r="G1109" s="24">
        <v>73.900000000000006</v>
      </c>
      <c r="H1109" s="24">
        <v>118.93</v>
      </c>
      <c r="I1109" s="24">
        <v>2.1800000000000002</v>
      </c>
      <c r="J1109" s="24" t="s">
        <v>424</v>
      </c>
      <c r="K1109" s="23" t="s">
        <v>433</v>
      </c>
    </row>
    <row r="1110" spans="1:11" x14ac:dyDescent="0.2">
      <c r="A1110" s="22">
        <v>39356</v>
      </c>
      <c r="B1110" s="22"/>
      <c r="C1110" s="23" t="s">
        <v>21</v>
      </c>
      <c r="D1110" s="23" t="s">
        <v>434</v>
      </c>
      <c r="E1110" s="23" t="s">
        <v>23</v>
      </c>
      <c r="F1110" s="24">
        <v>6.8049999999999997</v>
      </c>
      <c r="G1110" s="24">
        <v>65.739999999999995</v>
      </c>
      <c r="H1110" s="24">
        <v>105.8</v>
      </c>
      <c r="I1110" s="24">
        <v>1.1399999999999999</v>
      </c>
      <c r="J1110" s="24" t="s">
        <v>436</v>
      </c>
      <c r="K1110" s="23" t="s">
        <v>435</v>
      </c>
    </row>
    <row r="1111" spans="1:11" x14ac:dyDescent="0.2">
      <c r="A1111" s="22">
        <v>39356</v>
      </c>
      <c r="B1111" s="22"/>
      <c r="C1111" s="23" t="s">
        <v>437</v>
      </c>
      <c r="D1111" s="23" t="s">
        <v>438</v>
      </c>
      <c r="E1111" s="23" t="s">
        <v>26</v>
      </c>
      <c r="F1111" s="24" t="s">
        <v>162</v>
      </c>
      <c r="G1111" s="24" t="s">
        <v>165</v>
      </c>
      <c r="H1111" s="24" t="s">
        <v>165</v>
      </c>
      <c r="I1111" s="24" t="s">
        <v>165</v>
      </c>
      <c r="J1111" s="24" t="s">
        <v>165</v>
      </c>
      <c r="K1111" s="23" t="s">
        <v>439</v>
      </c>
    </row>
    <row r="1112" spans="1:11" x14ac:dyDescent="0.2">
      <c r="A1112" s="22">
        <v>39356</v>
      </c>
      <c r="B1112" s="22"/>
      <c r="C1112" s="23" t="s">
        <v>440</v>
      </c>
      <c r="D1112" s="23" t="s">
        <v>441</v>
      </c>
      <c r="E1112" s="23" t="s">
        <v>26</v>
      </c>
      <c r="F1112" s="24">
        <v>10.478999999999999</v>
      </c>
      <c r="G1112" s="24">
        <v>42.69</v>
      </c>
      <c r="H1112" s="24">
        <v>68.709999999999994</v>
      </c>
      <c r="I1112" s="24">
        <v>0</v>
      </c>
      <c r="J1112" s="24" t="s">
        <v>436</v>
      </c>
      <c r="K1112" s="23" t="s">
        <v>442</v>
      </c>
    </row>
    <row r="1113" spans="1:11" x14ac:dyDescent="0.2">
      <c r="A1113" s="22">
        <v>39356</v>
      </c>
      <c r="B1113" s="22"/>
      <c r="C1113" s="23" t="s">
        <v>418</v>
      </c>
      <c r="D1113" s="23" t="s">
        <v>419</v>
      </c>
      <c r="E1113" s="23" t="s">
        <v>26</v>
      </c>
      <c r="F1113" s="24" t="s">
        <v>162</v>
      </c>
      <c r="G1113" s="24" t="s">
        <v>165</v>
      </c>
      <c r="H1113" s="24" t="s">
        <v>165</v>
      </c>
      <c r="I1113" s="24" t="s">
        <v>165</v>
      </c>
      <c r="J1113" s="24" t="s">
        <v>165</v>
      </c>
      <c r="K1113" s="23" t="s">
        <v>420</v>
      </c>
    </row>
    <row r="1114" spans="1:11" x14ac:dyDescent="0.2">
      <c r="A1114" s="64"/>
      <c r="B1114" s="74"/>
      <c r="C1114" s="53"/>
      <c r="D1114" s="53"/>
      <c r="E1114" s="53"/>
      <c r="F1114" s="53"/>
      <c r="G1114" s="53"/>
      <c r="H1114" s="53"/>
      <c r="I1114" s="53"/>
      <c r="J1114" s="269"/>
      <c r="K1114" s="53"/>
    </row>
    <row r="1115" spans="1:11" x14ac:dyDescent="0.2">
      <c r="A1115" s="22">
        <v>39357</v>
      </c>
      <c r="B1115" s="22"/>
      <c r="C1115" s="23" t="s">
        <v>425</v>
      </c>
      <c r="D1115" s="23" t="s">
        <v>426</v>
      </c>
      <c r="E1115" s="23" t="s">
        <v>26</v>
      </c>
      <c r="F1115" s="24">
        <v>10.23</v>
      </c>
      <c r="G1115" s="24">
        <v>43.7</v>
      </c>
      <c r="H1115" s="24">
        <v>70.38</v>
      </c>
      <c r="I1115" s="24">
        <v>2.67</v>
      </c>
      <c r="J1115" s="24" t="s">
        <v>424</v>
      </c>
      <c r="K1115" s="23" t="s">
        <v>427</v>
      </c>
    </row>
    <row r="1116" spans="1:11" x14ac:dyDescent="0.2">
      <c r="A1116" s="22">
        <v>39357</v>
      </c>
      <c r="B1116" s="22"/>
      <c r="C1116" s="23" t="s">
        <v>144</v>
      </c>
      <c r="D1116" s="23" t="s">
        <v>430</v>
      </c>
      <c r="E1116" s="23" t="s">
        <v>26</v>
      </c>
      <c r="F1116" s="24">
        <v>8.2270000000000003</v>
      </c>
      <c r="G1116" s="24">
        <v>54.38</v>
      </c>
      <c r="H1116" s="24">
        <v>87.52</v>
      </c>
      <c r="I1116" s="24">
        <v>4.41</v>
      </c>
      <c r="J1116" s="24" t="s">
        <v>424</v>
      </c>
      <c r="K1116" s="23" t="s">
        <v>388</v>
      </c>
    </row>
    <row r="1117" spans="1:11" x14ac:dyDescent="0.2">
      <c r="A1117" s="22">
        <v>39357</v>
      </c>
      <c r="B1117" s="22"/>
      <c r="C1117" s="23" t="s">
        <v>146</v>
      </c>
      <c r="D1117" s="23" t="s">
        <v>443</v>
      </c>
      <c r="E1117" s="23" t="s">
        <v>26</v>
      </c>
      <c r="F1117" s="24">
        <v>10.592000000000001</v>
      </c>
      <c r="G1117" s="24">
        <v>42.23</v>
      </c>
      <c r="H1117" s="24">
        <v>67.98</v>
      </c>
      <c r="I1117" s="24">
        <v>3.04</v>
      </c>
      <c r="J1117" s="24" t="s">
        <v>424</v>
      </c>
      <c r="K1117" s="23" t="s">
        <v>444</v>
      </c>
    </row>
    <row r="1118" spans="1:11" x14ac:dyDescent="0.2">
      <c r="A1118" s="22">
        <v>39357</v>
      </c>
      <c r="B1118" s="22"/>
      <c r="C1118" s="23" t="s">
        <v>418</v>
      </c>
      <c r="D1118" s="23" t="s">
        <v>419</v>
      </c>
      <c r="E1118" s="23" t="s">
        <v>26</v>
      </c>
      <c r="F1118" s="24">
        <v>8.1539999999999999</v>
      </c>
      <c r="G1118" s="24">
        <v>54.87</v>
      </c>
      <c r="H1118" s="24">
        <v>88.3</v>
      </c>
      <c r="I1118" s="24">
        <v>2.81</v>
      </c>
      <c r="J1118" s="24" t="s">
        <v>424</v>
      </c>
      <c r="K1118" s="23" t="s">
        <v>420</v>
      </c>
    </row>
    <row r="1119" spans="1:11" x14ac:dyDescent="0.2">
      <c r="A1119" s="22">
        <v>39357</v>
      </c>
      <c r="B1119" s="22"/>
      <c r="C1119" s="23" t="s">
        <v>445</v>
      </c>
      <c r="D1119" s="23" t="s">
        <v>446</v>
      </c>
      <c r="E1119" s="23" t="s">
        <v>26</v>
      </c>
      <c r="F1119" s="24">
        <v>10.387</v>
      </c>
      <c r="G1119" s="24">
        <v>43.07</v>
      </c>
      <c r="H1119" s="24">
        <v>69.319999999999993</v>
      </c>
      <c r="I1119" s="24">
        <v>2.9</v>
      </c>
      <c r="J1119" s="24" t="s">
        <v>424</v>
      </c>
      <c r="K1119" s="23" t="s">
        <v>447</v>
      </c>
    </row>
    <row r="1120" spans="1:11" x14ac:dyDescent="0.2">
      <c r="A1120" s="22">
        <v>39357</v>
      </c>
      <c r="B1120" s="22"/>
      <c r="C1120" s="23" t="s">
        <v>135</v>
      </c>
      <c r="D1120" s="23" t="s">
        <v>432</v>
      </c>
      <c r="E1120" s="23" t="s">
        <v>16</v>
      </c>
      <c r="F1120" s="24">
        <v>5.734</v>
      </c>
      <c r="G1120" s="24">
        <v>78.02</v>
      </c>
      <c r="H1120" s="24">
        <v>125.57</v>
      </c>
      <c r="I1120" s="24">
        <v>2.29</v>
      </c>
      <c r="J1120" s="24" t="s">
        <v>424</v>
      </c>
      <c r="K1120" s="23" t="s">
        <v>433</v>
      </c>
    </row>
    <row r="1121" spans="1:11" x14ac:dyDescent="0.2">
      <c r="A1121" s="22">
        <v>39357</v>
      </c>
      <c r="B1121" s="22"/>
      <c r="C1121" s="23" t="s">
        <v>21</v>
      </c>
      <c r="D1121" s="23" t="s">
        <v>309</v>
      </c>
      <c r="E1121" s="23" t="s">
        <v>23</v>
      </c>
      <c r="F1121" s="24">
        <v>6.2809999999999997</v>
      </c>
      <c r="G1121" s="24">
        <v>71.22</v>
      </c>
      <c r="H1121" s="24">
        <v>114.63</v>
      </c>
      <c r="I1121" s="24">
        <v>4.25</v>
      </c>
      <c r="J1121" s="24" t="s">
        <v>424</v>
      </c>
      <c r="K1121" s="23" t="s">
        <v>435</v>
      </c>
    </row>
    <row r="1122" spans="1:11" x14ac:dyDescent="0.2">
      <c r="A1122" s="22">
        <v>39357</v>
      </c>
      <c r="B1122" s="22"/>
      <c r="C1122" s="23" t="s">
        <v>437</v>
      </c>
      <c r="D1122" s="23" t="s">
        <v>438</v>
      </c>
      <c r="E1122" s="23" t="s">
        <v>26</v>
      </c>
      <c r="F1122" s="24" t="s">
        <v>172</v>
      </c>
      <c r="G1122" s="24" t="s">
        <v>165</v>
      </c>
      <c r="H1122" s="24" t="s">
        <v>165</v>
      </c>
      <c r="I1122" s="24" t="s">
        <v>165</v>
      </c>
      <c r="J1122" s="24" t="s">
        <v>165</v>
      </c>
      <c r="K1122" s="23" t="s">
        <v>439</v>
      </c>
    </row>
    <row r="1123" spans="1:11" x14ac:dyDescent="0.2">
      <c r="A1123" s="22">
        <v>39357</v>
      </c>
      <c r="B1123" s="22"/>
      <c r="C1123" s="23" t="s">
        <v>440</v>
      </c>
      <c r="D1123" s="23" t="s">
        <v>441</v>
      </c>
      <c r="E1123" s="23" t="s">
        <v>26</v>
      </c>
      <c r="F1123" s="24">
        <v>9.2170000000000005</v>
      </c>
      <c r="G1123" s="24">
        <v>48.54</v>
      </c>
      <c r="H1123" s="24">
        <v>78.12</v>
      </c>
      <c r="I1123" s="24">
        <v>3.21</v>
      </c>
      <c r="J1123" s="24" t="s">
        <v>424</v>
      </c>
      <c r="K1123" s="23" t="s">
        <v>442</v>
      </c>
    </row>
    <row r="1124" spans="1:11" x14ac:dyDescent="0.2">
      <c r="A1124" s="22">
        <v>39357</v>
      </c>
      <c r="B1124" s="22"/>
      <c r="C1124" s="23" t="s">
        <v>421</v>
      </c>
      <c r="D1124" s="23" t="s">
        <v>448</v>
      </c>
      <c r="E1124" s="23" t="s">
        <v>26</v>
      </c>
      <c r="F1124" s="24">
        <v>7.5570000000000004</v>
      </c>
      <c r="G1124" s="24">
        <v>59.2</v>
      </c>
      <c r="H1124" s="24">
        <v>95.28</v>
      </c>
      <c r="I1124" s="24">
        <v>3.21</v>
      </c>
      <c r="J1124" s="24" t="s">
        <v>424</v>
      </c>
      <c r="K1124" s="23" t="s">
        <v>423</v>
      </c>
    </row>
    <row r="1125" spans="1:11" x14ac:dyDescent="0.2">
      <c r="A1125" s="64"/>
      <c r="B1125" s="74"/>
      <c r="C1125" s="53"/>
      <c r="D1125" s="53"/>
      <c r="E1125" s="53"/>
      <c r="F1125" s="53"/>
      <c r="G1125" s="53"/>
      <c r="H1125" s="53"/>
      <c r="I1125" s="53"/>
      <c r="J1125" s="269"/>
      <c r="K1125" s="53"/>
    </row>
    <row r="1126" spans="1:11" x14ac:dyDescent="0.2">
      <c r="A1126" s="22">
        <v>39358</v>
      </c>
      <c r="B1126" s="22"/>
      <c r="C1126" s="23" t="s">
        <v>418</v>
      </c>
      <c r="D1126" s="23" t="s">
        <v>419</v>
      </c>
      <c r="E1126" s="23" t="s">
        <v>26</v>
      </c>
      <c r="F1126" s="24" t="s">
        <v>162</v>
      </c>
      <c r="G1126" s="24" t="s">
        <v>165</v>
      </c>
      <c r="H1126" s="24" t="s">
        <v>165</v>
      </c>
      <c r="I1126" s="24" t="s">
        <v>165</v>
      </c>
      <c r="J1126" s="24" t="s">
        <v>165</v>
      </c>
      <c r="K1126" s="23" t="s">
        <v>420</v>
      </c>
    </row>
    <row r="1127" spans="1:11" x14ac:dyDescent="0.2">
      <c r="A1127" s="22">
        <v>39358</v>
      </c>
      <c r="B1127" s="22"/>
      <c r="C1127" s="23" t="s">
        <v>440</v>
      </c>
      <c r="D1127" s="23" t="s">
        <v>441</v>
      </c>
      <c r="E1127" s="23" t="s">
        <v>26</v>
      </c>
      <c r="F1127" s="24">
        <v>8.6159999999999997</v>
      </c>
      <c r="G1127" s="24">
        <v>51.93</v>
      </c>
      <c r="H1127" s="24">
        <v>83.57</v>
      </c>
      <c r="I1127" s="24">
        <v>1.62</v>
      </c>
      <c r="J1127" s="24" t="s">
        <v>436</v>
      </c>
      <c r="K1127" s="23" t="s">
        <v>442</v>
      </c>
    </row>
    <row r="1128" spans="1:11" x14ac:dyDescent="0.2">
      <c r="A1128" s="22">
        <v>39358</v>
      </c>
      <c r="B1128" s="22"/>
      <c r="C1128" s="23" t="s">
        <v>130</v>
      </c>
      <c r="D1128" s="23" t="s">
        <v>430</v>
      </c>
      <c r="E1128" s="23" t="s">
        <v>26</v>
      </c>
      <c r="F1128" s="24">
        <v>7.6349999999999998</v>
      </c>
      <c r="G1128" s="24">
        <v>58.6</v>
      </c>
      <c r="H1128" s="24">
        <v>94.3</v>
      </c>
      <c r="I1128" s="24">
        <v>2.59</v>
      </c>
      <c r="J1128" s="24" t="s">
        <v>424</v>
      </c>
      <c r="K1128" s="23" t="s">
        <v>388</v>
      </c>
    </row>
    <row r="1129" spans="1:11" x14ac:dyDescent="0.2">
      <c r="A1129" s="22">
        <v>39358</v>
      </c>
      <c r="B1129" s="22"/>
      <c r="C1129" s="23" t="s">
        <v>445</v>
      </c>
      <c r="D1129" s="23" t="s">
        <v>446</v>
      </c>
      <c r="E1129" s="23" t="s">
        <v>26</v>
      </c>
      <c r="F1129" s="24">
        <v>8.7910000000000004</v>
      </c>
      <c r="G1129" s="24">
        <v>50.89</v>
      </c>
      <c r="H1129" s="24">
        <v>81.900000000000006</v>
      </c>
      <c r="I1129" s="24">
        <v>2.19</v>
      </c>
      <c r="J1129" s="24" t="s">
        <v>424</v>
      </c>
      <c r="K1129" s="23" t="s">
        <v>447</v>
      </c>
    </row>
    <row r="1130" spans="1:11" x14ac:dyDescent="0.2">
      <c r="A1130" s="22">
        <v>39358</v>
      </c>
      <c r="B1130" s="22"/>
      <c r="C1130" s="23" t="s">
        <v>146</v>
      </c>
      <c r="D1130" s="23" t="s">
        <v>443</v>
      </c>
      <c r="E1130" s="23" t="s">
        <v>26</v>
      </c>
      <c r="F1130" s="24">
        <v>8.9039999999999999</v>
      </c>
      <c r="G1130" s="24">
        <v>50.25</v>
      </c>
      <c r="H1130" s="24">
        <v>80.86</v>
      </c>
      <c r="I1130" s="24">
        <v>2.67</v>
      </c>
      <c r="J1130" s="24" t="s">
        <v>424</v>
      </c>
      <c r="K1130" s="23" t="s">
        <v>444</v>
      </c>
    </row>
    <row r="1131" spans="1:11" x14ac:dyDescent="0.2">
      <c r="A1131" s="22">
        <v>39358</v>
      </c>
      <c r="B1131" s="22"/>
      <c r="C1131" s="23" t="s">
        <v>135</v>
      </c>
      <c r="D1131" s="23" t="s">
        <v>432</v>
      </c>
      <c r="E1131" s="23" t="s">
        <v>16</v>
      </c>
      <c r="F1131" s="24">
        <v>5.6260000000000003</v>
      </c>
      <c r="G1131" s="24">
        <v>79.52</v>
      </c>
      <c r="H1131" s="24">
        <v>127.98</v>
      </c>
      <c r="I1131" s="24">
        <v>1.18</v>
      </c>
      <c r="J1131" s="24" t="s">
        <v>436</v>
      </c>
      <c r="K1131" s="23" t="s">
        <v>433</v>
      </c>
    </row>
    <row r="1132" spans="1:11" x14ac:dyDescent="0.2">
      <c r="A1132" s="22">
        <v>39358</v>
      </c>
      <c r="B1132" s="22"/>
      <c r="C1132" s="23" t="s">
        <v>21</v>
      </c>
      <c r="D1132" s="23" t="s">
        <v>309</v>
      </c>
      <c r="E1132" s="23" t="s">
        <v>23</v>
      </c>
      <c r="F1132" s="25">
        <v>5.968</v>
      </c>
      <c r="G1132" s="25">
        <v>74.959999999999994</v>
      </c>
      <c r="H1132" s="25">
        <v>120.64</v>
      </c>
      <c r="I1132" s="25">
        <v>1.49</v>
      </c>
      <c r="J1132" s="25" t="s">
        <v>436</v>
      </c>
      <c r="K1132" s="23" t="s">
        <v>435</v>
      </c>
    </row>
    <row r="1133" spans="1:11" x14ac:dyDescent="0.2">
      <c r="A1133" s="22">
        <v>39358</v>
      </c>
      <c r="B1133" s="22"/>
      <c r="C1133" s="23" t="s">
        <v>421</v>
      </c>
      <c r="D1133" s="23" t="s">
        <v>448</v>
      </c>
      <c r="E1133" s="23" t="s">
        <v>26</v>
      </c>
      <c r="F1133" s="24">
        <v>7.3280000000000003</v>
      </c>
      <c r="G1133" s="24">
        <v>61.05</v>
      </c>
      <c r="H1133" s="24">
        <v>98.25</v>
      </c>
      <c r="I1133" s="24">
        <v>1.24</v>
      </c>
      <c r="J1133" s="24" t="s">
        <v>436</v>
      </c>
      <c r="K1133" s="23" t="s">
        <v>423</v>
      </c>
    </row>
    <row r="1134" spans="1:11" x14ac:dyDescent="0.2">
      <c r="A1134" s="45">
        <v>39358</v>
      </c>
      <c r="B1134" s="45"/>
      <c r="C1134" s="23" t="s">
        <v>425</v>
      </c>
      <c r="D1134" s="23" t="s">
        <v>426</v>
      </c>
      <c r="E1134" s="23" t="s">
        <v>26</v>
      </c>
      <c r="F1134" s="23">
        <v>9.4139999999999997</v>
      </c>
      <c r="G1134" s="23">
        <v>47.52</v>
      </c>
      <c r="H1134" s="23">
        <v>76.48</v>
      </c>
      <c r="I1134" s="23">
        <v>1.56</v>
      </c>
      <c r="J1134" s="24" t="s">
        <v>436</v>
      </c>
      <c r="K1134" s="23" t="s">
        <v>427</v>
      </c>
    </row>
    <row r="1135" spans="1:11" x14ac:dyDescent="0.2">
      <c r="A1135" s="45">
        <v>39358</v>
      </c>
      <c r="B1135" s="45"/>
      <c r="C1135" s="23" t="s">
        <v>418</v>
      </c>
      <c r="D1135" s="23" t="s">
        <v>419</v>
      </c>
      <c r="E1135" s="23" t="s">
        <v>26</v>
      </c>
      <c r="F1135" s="23">
        <v>7.5490000000000004</v>
      </c>
      <c r="G1135" s="23">
        <v>59.26</v>
      </c>
      <c r="H1135" s="23">
        <v>95.38</v>
      </c>
      <c r="I1135" s="23">
        <v>1.7</v>
      </c>
      <c r="J1135" s="24" t="s">
        <v>424</v>
      </c>
      <c r="K1135" s="23" t="s">
        <v>420</v>
      </c>
    </row>
    <row r="1136" spans="1:11" x14ac:dyDescent="0.2">
      <c r="A1136" s="65"/>
      <c r="B1136" s="75"/>
      <c r="C1136" s="55"/>
      <c r="D1136" s="55"/>
      <c r="E1136" s="55"/>
      <c r="F1136" s="55"/>
      <c r="G1136" s="55"/>
      <c r="H1136" s="55"/>
      <c r="I1136" s="55"/>
      <c r="J1136" s="269"/>
      <c r="K1136" s="55"/>
    </row>
    <row r="1137" spans="1:11" x14ac:dyDescent="0.2">
      <c r="A1137" s="45">
        <v>39359</v>
      </c>
      <c r="B1137" s="45"/>
      <c r="C1137" s="23" t="s">
        <v>144</v>
      </c>
      <c r="D1137" s="23" t="s">
        <v>430</v>
      </c>
      <c r="E1137" s="23" t="s">
        <v>26</v>
      </c>
      <c r="F1137" s="23">
        <v>7.96</v>
      </c>
      <c r="G1137" s="23">
        <v>55.95</v>
      </c>
      <c r="H1137" s="23">
        <v>90.02</v>
      </c>
      <c r="I1137" s="23">
        <v>5.29</v>
      </c>
      <c r="J1137" s="24" t="s">
        <v>424</v>
      </c>
      <c r="K1137" s="23" t="s">
        <v>388</v>
      </c>
    </row>
    <row r="1138" spans="1:11" x14ac:dyDescent="0.2">
      <c r="A1138" s="45">
        <v>39359</v>
      </c>
      <c r="B1138" s="45"/>
      <c r="C1138" s="23" t="s">
        <v>440</v>
      </c>
      <c r="D1138" s="23" t="s">
        <v>441</v>
      </c>
      <c r="E1138" s="23" t="s">
        <v>26</v>
      </c>
      <c r="F1138" s="23">
        <v>8.4600000000000009</v>
      </c>
      <c r="G1138" s="23">
        <v>52.86</v>
      </c>
      <c r="H1138" s="23">
        <v>85.05</v>
      </c>
      <c r="I1138" s="23">
        <v>7.37</v>
      </c>
      <c r="J1138" s="24" t="s">
        <v>424</v>
      </c>
      <c r="K1138" s="23" t="s">
        <v>442</v>
      </c>
    </row>
    <row r="1139" spans="1:11" x14ac:dyDescent="0.2">
      <c r="A1139" s="22">
        <v>39359</v>
      </c>
      <c r="B1139" s="22"/>
      <c r="C1139" s="23" t="s">
        <v>146</v>
      </c>
      <c r="D1139" s="23" t="s">
        <v>443</v>
      </c>
      <c r="E1139" s="23" t="s">
        <v>26</v>
      </c>
      <c r="F1139" s="24">
        <v>12.22</v>
      </c>
      <c r="G1139" s="24">
        <v>36.6</v>
      </c>
      <c r="H1139" s="24">
        <v>58.89</v>
      </c>
      <c r="I1139" s="24">
        <v>4.6900000000000004</v>
      </c>
      <c r="J1139" s="24" t="s">
        <v>424</v>
      </c>
      <c r="K1139" s="23" t="s">
        <v>444</v>
      </c>
    </row>
    <row r="1140" spans="1:11" x14ac:dyDescent="0.2">
      <c r="A1140" s="22">
        <v>39359</v>
      </c>
      <c r="B1140" s="22"/>
      <c r="C1140" s="23" t="s">
        <v>425</v>
      </c>
      <c r="D1140" s="23" t="s">
        <v>426</v>
      </c>
      <c r="E1140" s="23" t="s">
        <v>26</v>
      </c>
      <c r="F1140" s="24">
        <v>9.16</v>
      </c>
      <c r="G1140" s="24">
        <v>48.81</v>
      </c>
      <c r="H1140" s="24">
        <v>78.540000000000006</v>
      </c>
      <c r="I1140" s="24">
        <v>6.13</v>
      </c>
      <c r="J1140" s="24" t="s">
        <v>424</v>
      </c>
      <c r="K1140" s="23" t="s">
        <v>427</v>
      </c>
    </row>
    <row r="1141" spans="1:11" x14ac:dyDescent="0.2">
      <c r="A1141" s="22">
        <v>39359</v>
      </c>
      <c r="B1141" s="22"/>
      <c r="C1141" s="23" t="s">
        <v>449</v>
      </c>
      <c r="D1141" s="23" t="s">
        <v>396</v>
      </c>
      <c r="E1141" s="23" t="s">
        <v>26</v>
      </c>
      <c r="F1141" s="24" t="s">
        <v>172</v>
      </c>
      <c r="G1141" s="24" t="s">
        <v>165</v>
      </c>
      <c r="H1141" s="24" t="s">
        <v>165</v>
      </c>
      <c r="I1141" s="24" t="s">
        <v>165</v>
      </c>
      <c r="J1141" s="24" t="s">
        <v>165</v>
      </c>
      <c r="K1141" s="23" t="s">
        <v>397</v>
      </c>
    </row>
    <row r="1142" spans="1:11" x14ac:dyDescent="0.2">
      <c r="A1142" s="22">
        <v>39359</v>
      </c>
      <c r="B1142" s="22"/>
      <c r="C1142" s="23" t="s">
        <v>135</v>
      </c>
      <c r="D1142" s="23" t="s">
        <v>432</v>
      </c>
      <c r="E1142" s="23" t="s">
        <v>16</v>
      </c>
      <c r="F1142" s="24">
        <v>7.36</v>
      </c>
      <c r="G1142" s="24">
        <v>60.77</v>
      </c>
      <c r="H1142" s="24">
        <v>97.78</v>
      </c>
      <c r="I1142" s="24">
        <v>5.52</v>
      </c>
      <c r="J1142" s="24" t="s">
        <v>424</v>
      </c>
      <c r="K1142" s="23" t="s">
        <v>433</v>
      </c>
    </row>
    <row r="1143" spans="1:11" x14ac:dyDescent="0.2">
      <c r="A1143" s="22">
        <v>39359</v>
      </c>
      <c r="B1143" s="22"/>
      <c r="C1143" s="23" t="s">
        <v>21</v>
      </c>
      <c r="D1143" s="23" t="s">
        <v>309</v>
      </c>
      <c r="E1143" s="23" t="s">
        <v>23</v>
      </c>
      <c r="F1143" s="24">
        <v>6.42</v>
      </c>
      <c r="G1143" s="24">
        <v>69.69</v>
      </c>
      <c r="H1143" s="24">
        <v>112.13</v>
      </c>
      <c r="I1143" s="24">
        <v>4.51</v>
      </c>
      <c r="J1143" s="24" t="s">
        <v>424</v>
      </c>
      <c r="K1143" s="23" t="s">
        <v>435</v>
      </c>
    </row>
    <row r="1144" spans="1:11" x14ac:dyDescent="0.2">
      <c r="A1144" s="22">
        <v>39359</v>
      </c>
      <c r="B1144" s="22"/>
      <c r="C1144" s="23" t="s">
        <v>437</v>
      </c>
      <c r="D1144" s="23" t="s">
        <v>438</v>
      </c>
      <c r="E1144" s="23" t="s">
        <v>26</v>
      </c>
      <c r="F1144" s="24" t="s">
        <v>162</v>
      </c>
      <c r="G1144" s="24" t="s">
        <v>165</v>
      </c>
      <c r="H1144" s="24" t="s">
        <v>165</v>
      </c>
      <c r="I1144" s="24" t="s">
        <v>165</v>
      </c>
      <c r="J1144" s="24" t="s">
        <v>165</v>
      </c>
      <c r="K1144" s="23" t="s">
        <v>439</v>
      </c>
    </row>
    <row r="1145" spans="1:11" x14ac:dyDescent="0.2">
      <c r="A1145" s="22">
        <v>39359</v>
      </c>
      <c r="B1145" s="22"/>
      <c r="C1145" s="23" t="s">
        <v>421</v>
      </c>
      <c r="D1145" s="23" t="s">
        <v>448</v>
      </c>
      <c r="E1145" s="23" t="s">
        <v>26</v>
      </c>
      <c r="F1145" s="24">
        <v>10.371</v>
      </c>
      <c r="G1145" s="24">
        <v>43.14</v>
      </c>
      <c r="H1145" s="24">
        <v>69.41</v>
      </c>
      <c r="I1145" s="24">
        <v>3.85</v>
      </c>
      <c r="J1145" s="24" t="s">
        <v>424</v>
      </c>
      <c r="K1145" s="23" t="s">
        <v>423</v>
      </c>
    </row>
    <row r="1146" spans="1:11" x14ac:dyDescent="0.2">
      <c r="A1146" s="22">
        <v>39359</v>
      </c>
      <c r="B1146" s="22"/>
      <c r="C1146" s="23" t="s">
        <v>418</v>
      </c>
      <c r="D1146" s="23" t="s">
        <v>419</v>
      </c>
      <c r="E1146" s="23" t="s">
        <v>26</v>
      </c>
      <c r="F1146" s="24">
        <v>8.0169999999999995</v>
      </c>
      <c r="G1146" s="24">
        <v>55.81</v>
      </c>
      <c r="H1146" s="24">
        <v>89.79</v>
      </c>
      <c r="I1146" s="24">
        <v>3.85</v>
      </c>
      <c r="J1146" s="24" t="s">
        <v>424</v>
      </c>
      <c r="K1146" s="23" t="s">
        <v>420</v>
      </c>
    </row>
    <row r="1147" spans="1:11" x14ac:dyDescent="0.2">
      <c r="A1147" s="22">
        <v>39359</v>
      </c>
      <c r="B1147" s="22"/>
      <c r="C1147" s="23" t="s">
        <v>445</v>
      </c>
      <c r="D1147" s="23" t="s">
        <v>446</v>
      </c>
      <c r="E1147" s="23" t="s">
        <v>26</v>
      </c>
      <c r="F1147" s="24" t="s">
        <v>172</v>
      </c>
      <c r="G1147" s="24" t="s">
        <v>165</v>
      </c>
      <c r="H1147" s="24" t="s">
        <v>165</v>
      </c>
      <c r="I1147" s="24" t="s">
        <v>165</v>
      </c>
      <c r="J1147" s="24" t="s">
        <v>165</v>
      </c>
      <c r="K1147" s="23" t="s">
        <v>447</v>
      </c>
    </row>
    <row r="1148" spans="1:11" x14ac:dyDescent="0.2">
      <c r="A1148" s="64"/>
      <c r="B1148" s="74"/>
      <c r="C1148" s="53"/>
      <c r="D1148" s="53"/>
      <c r="E1148" s="53"/>
      <c r="F1148" s="53"/>
      <c r="G1148" s="53"/>
      <c r="H1148" s="53"/>
      <c r="I1148" s="53"/>
      <c r="J1148" s="269"/>
      <c r="K1148" s="53"/>
    </row>
    <row r="1149" spans="1:11" x14ac:dyDescent="0.2">
      <c r="A1149" s="22">
        <v>38630</v>
      </c>
      <c r="B1149" s="22"/>
      <c r="C1149" s="23" t="s">
        <v>450</v>
      </c>
      <c r="D1149" s="23" t="s">
        <v>451</v>
      </c>
      <c r="E1149" s="24" t="s">
        <v>165</v>
      </c>
      <c r="F1149" s="24" t="s">
        <v>165</v>
      </c>
      <c r="G1149" s="24" t="s">
        <v>165</v>
      </c>
      <c r="H1149" s="24" t="s">
        <v>165</v>
      </c>
      <c r="I1149" s="24" t="s">
        <v>165</v>
      </c>
      <c r="J1149" s="24" t="s">
        <v>165</v>
      </c>
      <c r="K1149" s="23" t="s">
        <v>452</v>
      </c>
    </row>
    <row r="1150" spans="1:11" x14ac:dyDescent="0.2">
      <c r="A1150" s="66"/>
      <c r="B1150" s="76"/>
      <c r="C1150" s="26"/>
      <c r="D1150" s="26"/>
      <c r="E1150" s="26"/>
      <c r="F1150" s="26"/>
      <c r="G1150" s="26"/>
      <c r="H1150" s="26"/>
      <c r="I1150" s="26"/>
      <c r="J1150" s="270"/>
      <c r="K1150" s="26"/>
    </row>
    <row r="1151" spans="1:11" x14ac:dyDescent="0.2">
      <c r="A1151" s="22">
        <v>39361</v>
      </c>
      <c r="B1151" s="22"/>
      <c r="C1151" s="23" t="s">
        <v>453</v>
      </c>
      <c r="D1151" s="23" t="s">
        <v>454</v>
      </c>
      <c r="E1151" s="23" t="s">
        <v>26</v>
      </c>
      <c r="F1151" s="24">
        <v>17.690000000000001</v>
      </c>
      <c r="G1151" s="24">
        <v>25.28</v>
      </c>
      <c r="H1151" s="24">
        <v>40.68</v>
      </c>
      <c r="I1151" s="24">
        <v>3.4</v>
      </c>
      <c r="J1151" s="24" t="s">
        <v>424</v>
      </c>
      <c r="K1151" s="23" t="s">
        <v>455</v>
      </c>
    </row>
    <row r="1152" spans="1:11" x14ac:dyDescent="0.2">
      <c r="A1152" s="45">
        <v>39361</v>
      </c>
      <c r="B1152" s="45"/>
      <c r="C1152" s="23" t="s">
        <v>144</v>
      </c>
      <c r="D1152" s="23" t="s">
        <v>430</v>
      </c>
      <c r="E1152" s="23" t="s">
        <v>26</v>
      </c>
      <c r="F1152" s="23">
        <v>8.11</v>
      </c>
      <c r="G1152" s="23">
        <v>55.28</v>
      </c>
      <c r="H1152" s="23">
        <v>88.69</v>
      </c>
      <c r="I1152" s="23">
        <v>4.09</v>
      </c>
      <c r="J1152" s="24" t="s">
        <v>424</v>
      </c>
      <c r="K1152" s="23" t="s">
        <v>388</v>
      </c>
    </row>
    <row r="1153" spans="1:11" x14ac:dyDescent="0.2">
      <c r="A1153" s="45">
        <v>39361</v>
      </c>
      <c r="B1153" s="45"/>
      <c r="C1153" s="23" t="s">
        <v>440</v>
      </c>
      <c r="D1153" s="23" t="s">
        <v>441</v>
      </c>
      <c r="E1153" s="23" t="s">
        <v>26</v>
      </c>
      <c r="F1153" s="23">
        <v>9.5299999999999994</v>
      </c>
      <c r="G1153" s="23">
        <v>46.93</v>
      </c>
      <c r="H1153" s="23">
        <v>75.5</v>
      </c>
      <c r="I1153" s="23">
        <v>3.58</v>
      </c>
      <c r="J1153" s="24" t="s">
        <v>424</v>
      </c>
      <c r="K1153" s="23" t="s">
        <v>442</v>
      </c>
    </row>
    <row r="1154" spans="1:11" x14ac:dyDescent="0.2">
      <c r="A1154" s="45">
        <v>39361</v>
      </c>
      <c r="B1154" s="45"/>
      <c r="C1154" s="23" t="s">
        <v>449</v>
      </c>
      <c r="D1154" s="23" t="s">
        <v>396</v>
      </c>
      <c r="E1154" s="23" t="s">
        <v>26</v>
      </c>
      <c r="F1154" s="23">
        <v>9.34</v>
      </c>
      <c r="G1154" s="23">
        <v>47.86</v>
      </c>
      <c r="H1154" s="23">
        <v>77.010000000000005</v>
      </c>
      <c r="I1154" s="23">
        <v>3.48</v>
      </c>
      <c r="J1154" s="24" t="s">
        <v>424</v>
      </c>
      <c r="K1154" s="23" t="s">
        <v>397</v>
      </c>
    </row>
    <row r="1155" spans="1:11" x14ac:dyDescent="0.2">
      <c r="A1155" s="45">
        <v>39361</v>
      </c>
      <c r="B1155" s="45"/>
      <c r="C1155" s="23" t="s">
        <v>456</v>
      </c>
      <c r="D1155" s="23" t="s">
        <v>399</v>
      </c>
      <c r="E1155" s="23" t="s">
        <v>26</v>
      </c>
      <c r="F1155" s="23">
        <v>9.2200000000000006</v>
      </c>
      <c r="G1155" s="23">
        <v>48.52</v>
      </c>
      <c r="H1155" s="23">
        <v>78.08</v>
      </c>
      <c r="I1155" s="23">
        <v>3.51</v>
      </c>
      <c r="J1155" s="24" t="s">
        <v>424</v>
      </c>
      <c r="K1155" s="56"/>
    </row>
    <row r="1156" spans="1:11" x14ac:dyDescent="0.2">
      <c r="A1156" s="22">
        <v>39361</v>
      </c>
      <c r="B1156" s="22"/>
      <c r="C1156" s="23" t="s">
        <v>453</v>
      </c>
      <c r="D1156" s="23" t="s">
        <v>454</v>
      </c>
      <c r="E1156" s="23" t="s">
        <v>26</v>
      </c>
      <c r="F1156" s="24">
        <v>17.899999999999999</v>
      </c>
      <c r="G1156" s="24">
        <v>24.98</v>
      </c>
      <c r="H1156" s="24">
        <v>40.200000000000003</v>
      </c>
      <c r="I1156" s="24">
        <v>2.06</v>
      </c>
      <c r="J1156" s="24" t="s">
        <v>424</v>
      </c>
      <c r="K1156" s="23" t="s">
        <v>455</v>
      </c>
    </row>
    <row r="1157" spans="1:11" x14ac:dyDescent="0.2">
      <c r="A1157" s="22">
        <v>39361</v>
      </c>
      <c r="B1157" s="22"/>
      <c r="C1157" s="23" t="s">
        <v>135</v>
      </c>
      <c r="D1157" s="23" t="s">
        <v>432</v>
      </c>
      <c r="E1157" s="23" t="s">
        <v>16</v>
      </c>
      <c r="F1157" s="24">
        <v>5.76</v>
      </c>
      <c r="G1157" s="24">
        <v>77.55</v>
      </c>
      <c r="H1157" s="24">
        <v>2.35</v>
      </c>
      <c r="I1157" s="24">
        <v>2.35</v>
      </c>
      <c r="J1157" s="24" t="s">
        <v>424</v>
      </c>
      <c r="K1157" s="23" t="s">
        <v>433</v>
      </c>
    </row>
    <row r="1158" spans="1:11" x14ac:dyDescent="0.2">
      <c r="A1158" s="22">
        <v>39361</v>
      </c>
      <c r="B1158" s="22"/>
      <c r="C1158" s="23" t="s">
        <v>21</v>
      </c>
      <c r="D1158" s="23" t="s">
        <v>309</v>
      </c>
      <c r="E1158" s="23" t="s">
        <v>23</v>
      </c>
      <c r="F1158" s="24">
        <v>6.26</v>
      </c>
      <c r="G1158" s="24">
        <v>71.47</v>
      </c>
      <c r="H1158" s="24">
        <v>114.99</v>
      </c>
      <c r="I1158" s="24">
        <v>1.75</v>
      </c>
      <c r="J1158" s="24" t="s">
        <v>424</v>
      </c>
      <c r="K1158" s="23" t="s">
        <v>435</v>
      </c>
    </row>
    <row r="1159" spans="1:11" x14ac:dyDescent="0.2">
      <c r="A1159" s="22">
        <v>39361</v>
      </c>
      <c r="B1159" s="22"/>
      <c r="C1159" s="23" t="s">
        <v>418</v>
      </c>
      <c r="D1159" s="23" t="s">
        <v>419</v>
      </c>
      <c r="E1159" s="23" t="s">
        <v>26</v>
      </c>
      <c r="F1159" s="24">
        <v>8.44</v>
      </c>
      <c r="G1159" s="24">
        <v>52.97</v>
      </c>
      <c r="H1159" s="24">
        <v>85.23</v>
      </c>
      <c r="I1159" s="24">
        <v>1.52</v>
      </c>
      <c r="J1159" s="24" t="s">
        <v>436</v>
      </c>
      <c r="K1159" s="23" t="s">
        <v>420</v>
      </c>
    </row>
    <row r="1160" spans="1:11" x14ac:dyDescent="0.2">
      <c r="A1160" s="22">
        <v>39361</v>
      </c>
      <c r="B1160" s="22"/>
      <c r="C1160" s="23" t="s">
        <v>130</v>
      </c>
      <c r="D1160" s="23" t="s">
        <v>430</v>
      </c>
      <c r="E1160" s="23" t="s">
        <v>26</v>
      </c>
      <c r="F1160" s="24">
        <v>7.95</v>
      </c>
      <c r="G1160" s="24">
        <v>56.22</v>
      </c>
      <c r="H1160" s="24">
        <v>90.46</v>
      </c>
      <c r="I1160" s="24">
        <v>1.59</v>
      </c>
      <c r="J1160" s="24" t="s">
        <v>436</v>
      </c>
      <c r="K1160" s="23" t="s">
        <v>388</v>
      </c>
    </row>
    <row r="1161" spans="1:11" x14ac:dyDescent="0.2">
      <c r="A1161" s="22">
        <v>39361</v>
      </c>
      <c r="B1161" s="22"/>
      <c r="C1161" s="23" t="s">
        <v>457</v>
      </c>
      <c r="D1161" s="23" t="s">
        <v>396</v>
      </c>
      <c r="E1161" s="23" t="s">
        <v>26</v>
      </c>
      <c r="F1161" s="24">
        <v>9.5399999999999991</v>
      </c>
      <c r="G1161" s="24">
        <v>46.88</v>
      </c>
      <c r="H1161" s="24">
        <v>75.430000000000007</v>
      </c>
      <c r="I1161" s="24">
        <v>1.83</v>
      </c>
      <c r="J1161" s="24" t="s">
        <v>424</v>
      </c>
      <c r="K1161" s="23" t="s">
        <v>397</v>
      </c>
    </row>
    <row r="1163" spans="1:11" x14ac:dyDescent="0.2">
      <c r="A1163" s="29">
        <v>38992</v>
      </c>
      <c r="B1163" s="29"/>
      <c r="C1163" s="23" t="s">
        <v>21</v>
      </c>
      <c r="D1163" s="23" t="s">
        <v>434</v>
      </c>
      <c r="E1163" s="30" t="s">
        <v>458</v>
      </c>
      <c r="F1163" s="31">
        <v>6.75</v>
      </c>
      <c r="G1163" s="31">
        <v>66.278999999999996</v>
      </c>
      <c r="H1163" s="31">
        <v>106.667</v>
      </c>
      <c r="I1163" s="31">
        <v>1.54</v>
      </c>
      <c r="J1163" s="31" t="s">
        <v>17</v>
      </c>
      <c r="K1163" s="23" t="s">
        <v>21</v>
      </c>
    </row>
    <row r="1164" spans="1:11" x14ac:dyDescent="0.2">
      <c r="A1164" s="44">
        <v>38992</v>
      </c>
      <c r="B1164" s="44"/>
      <c r="C1164" s="23" t="s">
        <v>135</v>
      </c>
      <c r="D1164" s="23" t="s">
        <v>459</v>
      </c>
      <c r="E1164" s="30" t="s">
        <v>16</v>
      </c>
      <c r="F1164" s="30">
        <v>8.25</v>
      </c>
      <c r="G1164" s="30">
        <v>54.228999999999999</v>
      </c>
      <c r="H1164" s="30">
        <v>87.272999999999996</v>
      </c>
      <c r="I1164" s="30">
        <v>1.1399999999999999</v>
      </c>
      <c r="J1164" s="31" t="s">
        <v>17</v>
      </c>
      <c r="K1164" s="23" t="s">
        <v>460</v>
      </c>
    </row>
    <row r="1165" spans="1:11" x14ac:dyDescent="0.2">
      <c r="A1165" s="44">
        <v>38992</v>
      </c>
      <c r="B1165" s="44"/>
      <c r="C1165" s="23" t="s">
        <v>461</v>
      </c>
      <c r="D1165" s="23" t="s">
        <v>438</v>
      </c>
      <c r="E1165" s="30" t="s">
        <v>26</v>
      </c>
      <c r="F1165" s="30">
        <v>9.99</v>
      </c>
      <c r="G1165" s="30">
        <v>44.783000000000001</v>
      </c>
      <c r="H1165" s="30">
        <v>72.072000000000003</v>
      </c>
      <c r="I1165" s="30">
        <v>0.96</v>
      </c>
      <c r="J1165" s="31" t="s">
        <v>17</v>
      </c>
      <c r="K1165" s="23" t="s">
        <v>439</v>
      </c>
    </row>
    <row r="1166" spans="1:11" x14ac:dyDescent="0.2">
      <c r="A1166" s="29">
        <v>38992</v>
      </c>
      <c r="B1166" s="29"/>
      <c r="C1166" s="23" t="s">
        <v>421</v>
      </c>
      <c r="D1166" s="23" t="s">
        <v>448</v>
      </c>
      <c r="E1166" s="30" t="s">
        <v>26</v>
      </c>
      <c r="F1166" s="31">
        <v>7.95</v>
      </c>
      <c r="G1166" s="31">
        <v>56.274999999999999</v>
      </c>
      <c r="H1166" s="31">
        <v>90.566000000000003</v>
      </c>
      <c r="I1166" s="31">
        <v>0.68</v>
      </c>
      <c r="J1166" s="31" t="s">
        <v>17</v>
      </c>
      <c r="K1166" s="23" t="s">
        <v>462</v>
      </c>
    </row>
    <row r="1167" spans="1:11" x14ac:dyDescent="0.2">
      <c r="A1167" s="29">
        <v>38992</v>
      </c>
      <c r="B1167" s="29"/>
      <c r="C1167" s="23" t="s">
        <v>402</v>
      </c>
      <c r="D1167" s="23" t="s">
        <v>463</v>
      </c>
      <c r="E1167" s="30" t="s">
        <v>26</v>
      </c>
      <c r="F1167" s="31">
        <v>15.71</v>
      </c>
      <c r="G1167" s="31">
        <v>28.478000000000002</v>
      </c>
      <c r="H1167" s="31">
        <v>45.831000000000003</v>
      </c>
      <c r="I1167" s="31">
        <v>0.62</v>
      </c>
      <c r="J1167" s="31" t="s">
        <v>17</v>
      </c>
      <c r="K1167" s="23" t="s">
        <v>464</v>
      </c>
    </row>
    <row r="1168" spans="1:11" x14ac:dyDescent="0.2">
      <c r="A1168" s="62"/>
      <c r="B1168" s="77"/>
      <c r="C1168" s="50"/>
      <c r="D1168" s="50"/>
      <c r="E1168" s="50"/>
      <c r="F1168" s="50"/>
      <c r="G1168" s="50"/>
      <c r="H1168" s="50"/>
      <c r="I1168" s="50"/>
      <c r="J1168" s="268"/>
      <c r="K1168" s="50"/>
    </row>
    <row r="1169" spans="1:11" x14ac:dyDescent="0.2">
      <c r="A1169" s="29">
        <v>38993</v>
      </c>
      <c r="B1169" s="29"/>
      <c r="C1169" s="23" t="s">
        <v>135</v>
      </c>
      <c r="D1169" s="23" t="s">
        <v>465</v>
      </c>
      <c r="E1169" s="30" t="s">
        <v>16</v>
      </c>
      <c r="F1169" s="31">
        <v>5.9850000000000003</v>
      </c>
      <c r="G1169" s="31">
        <v>74.751000000000005</v>
      </c>
      <c r="H1169" s="31">
        <v>120.301</v>
      </c>
      <c r="I1169" s="31">
        <v>0.67</v>
      </c>
      <c r="J1169" s="31" t="s">
        <v>17</v>
      </c>
      <c r="K1169" s="23" t="s">
        <v>460</v>
      </c>
    </row>
    <row r="1170" spans="1:11" x14ac:dyDescent="0.2">
      <c r="A1170" s="29">
        <v>38993</v>
      </c>
      <c r="B1170" s="29"/>
      <c r="C1170" s="23" t="s">
        <v>21</v>
      </c>
      <c r="D1170" s="23" t="s">
        <v>434</v>
      </c>
      <c r="E1170" s="30" t="s">
        <v>458</v>
      </c>
      <c r="F1170" s="31">
        <v>6.0449999999999999</v>
      </c>
      <c r="G1170" s="12">
        <v>74.009</v>
      </c>
      <c r="H1170" s="12">
        <v>119.107</v>
      </c>
      <c r="I1170" s="31">
        <v>0.74</v>
      </c>
      <c r="J1170" s="31" t="s">
        <v>17</v>
      </c>
      <c r="K1170" s="23" t="s">
        <v>21</v>
      </c>
    </row>
    <row r="1171" spans="1:11" x14ac:dyDescent="0.2">
      <c r="A1171" s="29">
        <v>38993</v>
      </c>
      <c r="B1171" s="29"/>
      <c r="C1171" s="23" t="s">
        <v>421</v>
      </c>
      <c r="D1171" s="23" t="s">
        <v>448</v>
      </c>
      <c r="E1171" s="30" t="s">
        <v>26</v>
      </c>
      <c r="F1171" s="31">
        <v>7.351</v>
      </c>
      <c r="G1171" s="31">
        <v>60.860999999999997</v>
      </c>
      <c r="H1171" s="31">
        <v>97.945999999999998</v>
      </c>
      <c r="I1171" s="31">
        <v>0.88</v>
      </c>
      <c r="J1171" s="31" t="s">
        <v>17</v>
      </c>
      <c r="K1171" s="23" t="s">
        <v>462</v>
      </c>
    </row>
    <row r="1172" spans="1:11" x14ac:dyDescent="0.2">
      <c r="A1172" s="29">
        <v>38993</v>
      </c>
      <c r="B1172" s="29"/>
      <c r="C1172" s="23" t="s">
        <v>466</v>
      </c>
      <c r="D1172" s="23" t="s">
        <v>467</v>
      </c>
      <c r="E1172" s="31" t="s">
        <v>26</v>
      </c>
      <c r="F1172" s="31">
        <v>8.4309999999999992</v>
      </c>
      <c r="G1172" s="31">
        <v>53.064</v>
      </c>
      <c r="H1172" s="31">
        <v>85.399000000000001</v>
      </c>
      <c r="I1172" s="31">
        <v>1.05</v>
      </c>
      <c r="J1172" s="31" t="s">
        <v>17</v>
      </c>
      <c r="K1172" s="23" t="s">
        <v>468</v>
      </c>
    </row>
    <row r="1173" spans="1:11" x14ac:dyDescent="0.2">
      <c r="A1173" s="29">
        <v>38993</v>
      </c>
      <c r="B1173" s="29"/>
      <c r="C1173" s="23" t="s">
        <v>437</v>
      </c>
      <c r="D1173" s="23" t="s">
        <v>438</v>
      </c>
      <c r="E1173" s="30" t="s">
        <v>26</v>
      </c>
      <c r="F1173" s="31">
        <v>8.1</v>
      </c>
      <c r="G1173" s="31">
        <v>55.232999999999997</v>
      </c>
      <c r="H1173" s="31">
        <v>88.888999999999996</v>
      </c>
      <c r="I1173" s="31">
        <v>1.1599999999999999</v>
      </c>
      <c r="J1173" s="31" t="s">
        <v>17</v>
      </c>
      <c r="K1173" s="23" t="s">
        <v>439</v>
      </c>
    </row>
    <row r="1174" spans="1:11" x14ac:dyDescent="0.2">
      <c r="A1174" s="62"/>
      <c r="B1174" s="77"/>
      <c r="C1174" s="50"/>
      <c r="D1174" s="50"/>
      <c r="E1174" s="50"/>
      <c r="F1174" s="50"/>
      <c r="G1174" s="50"/>
      <c r="H1174" s="50"/>
      <c r="I1174" s="50"/>
      <c r="J1174" s="268"/>
      <c r="K1174" s="50"/>
    </row>
    <row r="1175" spans="1:11" x14ac:dyDescent="0.2">
      <c r="A1175" s="29">
        <v>38994</v>
      </c>
      <c r="B1175" s="29"/>
      <c r="C1175" s="23" t="s">
        <v>466</v>
      </c>
      <c r="D1175" s="23" t="s">
        <v>467</v>
      </c>
      <c r="E1175" s="30" t="s">
        <v>26</v>
      </c>
      <c r="F1175" s="31">
        <v>8.9589999999999996</v>
      </c>
      <c r="G1175" s="31">
        <v>49.936999999999998</v>
      </c>
      <c r="H1175" s="31">
        <v>80.366</v>
      </c>
      <c r="I1175" s="31">
        <v>1.81</v>
      </c>
      <c r="J1175" s="31" t="s">
        <v>167</v>
      </c>
      <c r="K1175" s="23" t="s">
        <v>468</v>
      </c>
    </row>
    <row r="1176" spans="1:11" x14ac:dyDescent="0.2">
      <c r="A1176" s="29">
        <v>38994</v>
      </c>
      <c r="B1176" s="29"/>
      <c r="C1176" s="23" t="s">
        <v>402</v>
      </c>
      <c r="D1176" s="23" t="s">
        <v>469</v>
      </c>
      <c r="E1176" s="30" t="s">
        <v>26</v>
      </c>
      <c r="F1176" s="31">
        <v>8.1210000000000004</v>
      </c>
      <c r="G1176" s="31">
        <v>55.09</v>
      </c>
      <c r="H1176" s="31">
        <v>88.659000000000006</v>
      </c>
      <c r="I1176" s="31">
        <v>1.6</v>
      </c>
      <c r="J1176" s="31" t="s">
        <v>17</v>
      </c>
      <c r="K1176" s="23" t="s">
        <v>464</v>
      </c>
    </row>
    <row r="1177" spans="1:11" x14ac:dyDescent="0.2">
      <c r="A1177" s="29">
        <v>38994</v>
      </c>
      <c r="B1177" s="29"/>
      <c r="C1177" s="23" t="s">
        <v>135</v>
      </c>
      <c r="D1177" s="23" t="s">
        <v>465</v>
      </c>
      <c r="E1177" s="30" t="s">
        <v>16</v>
      </c>
      <c r="F1177" s="31">
        <v>5.7480000000000002</v>
      </c>
      <c r="G1177" s="31">
        <v>77.832999999999998</v>
      </c>
      <c r="H1177" s="31">
        <v>125.261</v>
      </c>
      <c r="I1177" s="31">
        <v>0.88</v>
      </c>
      <c r="J1177" s="31" t="s">
        <v>17</v>
      </c>
      <c r="K1177" s="23" t="s">
        <v>460</v>
      </c>
    </row>
    <row r="1178" spans="1:11" x14ac:dyDescent="0.2">
      <c r="A1178" s="29">
        <v>38994</v>
      </c>
      <c r="B1178" s="29"/>
      <c r="C1178" s="23" t="s">
        <v>21</v>
      </c>
      <c r="D1178" s="23" t="s">
        <v>434</v>
      </c>
      <c r="E1178" s="30" t="s">
        <v>458</v>
      </c>
      <c r="F1178" s="31">
        <v>6.3840000000000003</v>
      </c>
      <c r="G1178" s="31">
        <v>70.078999999999994</v>
      </c>
      <c r="H1178" s="31">
        <v>112.782</v>
      </c>
      <c r="I1178" s="31">
        <v>1.05</v>
      </c>
      <c r="J1178" s="31" t="s">
        <v>17</v>
      </c>
      <c r="K1178" s="23" t="s">
        <v>21</v>
      </c>
    </row>
    <row r="1179" spans="1:11" x14ac:dyDescent="0.2">
      <c r="A1179" s="29">
        <v>38994</v>
      </c>
      <c r="B1179" s="29"/>
      <c r="C1179" s="23" t="s">
        <v>379</v>
      </c>
      <c r="D1179" s="23" t="s">
        <v>470</v>
      </c>
      <c r="E1179" s="30" t="s">
        <v>26</v>
      </c>
      <c r="F1179" s="31" t="s">
        <v>172</v>
      </c>
      <c r="G1179" s="31" t="s">
        <v>165</v>
      </c>
      <c r="H1179" s="31" t="s">
        <v>165</v>
      </c>
      <c r="I1179" s="31" t="s">
        <v>165</v>
      </c>
      <c r="J1179" s="31" t="s">
        <v>165</v>
      </c>
      <c r="K1179" s="23" t="s">
        <v>460</v>
      </c>
    </row>
    <row r="1180" spans="1:11" x14ac:dyDescent="0.2">
      <c r="A1180" s="29">
        <v>38994</v>
      </c>
      <c r="B1180" s="29"/>
      <c r="C1180" s="23" t="s">
        <v>421</v>
      </c>
      <c r="D1180" s="23" t="s">
        <v>448</v>
      </c>
      <c r="E1180" s="30" t="s">
        <v>26</v>
      </c>
      <c r="F1180" s="31" t="s">
        <v>172</v>
      </c>
      <c r="G1180" s="31" t="s">
        <v>165</v>
      </c>
      <c r="H1180" s="31" t="s">
        <v>165</v>
      </c>
      <c r="I1180" s="31" t="s">
        <v>165</v>
      </c>
      <c r="J1180" s="31" t="s">
        <v>165</v>
      </c>
      <c r="K1180" s="23" t="s">
        <v>462</v>
      </c>
    </row>
    <row r="1181" spans="1:11" x14ac:dyDescent="0.2">
      <c r="A1181" s="29">
        <v>38994</v>
      </c>
      <c r="B1181" s="29"/>
      <c r="C1181" s="23" t="s">
        <v>437</v>
      </c>
      <c r="D1181" s="23" t="s">
        <v>438</v>
      </c>
      <c r="E1181" s="30" t="s">
        <v>26</v>
      </c>
      <c r="F1181" s="31">
        <v>7.2519999999999998</v>
      </c>
      <c r="G1181" s="31">
        <v>61.691000000000003</v>
      </c>
      <c r="H1181" s="31">
        <v>99.283000000000001</v>
      </c>
      <c r="I1181" s="31">
        <v>1.1599999999999999</v>
      </c>
      <c r="J1181" s="31" t="s">
        <v>17</v>
      </c>
      <c r="K1181" s="23" t="s">
        <v>439</v>
      </c>
    </row>
    <row r="1182" spans="1:11" x14ac:dyDescent="0.2">
      <c r="A1182" s="62"/>
      <c r="B1182" s="77"/>
      <c r="C1182" s="50"/>
      <c r="D1182" s="50"/>
      <c r="E1182" s="50"/>
      <c r="F1182" s="50"/>
      <c r="G1182" s="50"/>
      <c r="H1182" s="50"/>
      <c r="I1182" s="50"/>
      <c r="J1182" s="268"/>
      <c r="K1182" s="50"/>
    </row>
    <row r="1183" spans="1:11" x14ac:dyDescent="0.2">
      <c r="A1183" s="29">
        <v>38995</v>
      </c>
      <c r="B1183" s="29"/>
      <c r="C1183" s="23" t="s">
        <v>466</v>
      </c>
      <c r="D1183" s="23" t="s">
        <v>467</v>
      </c>
      <c r="E1183" s="30" t="s">
        <v>26</v>
      </c>
      <c r="F1183" s="31">
        <v>8.73</v>
      </c>
      <c r="G1183" s="31">
        <v>51.247</v>
      </c>
      <c r="H1183" s="31">
        <v>82.47</v>
      </c>
      <c r="I1183" s="31">
        <v>3.46</v>
      </c>
      <c r="J1183" s="31" t="s">
        <v>167</v>
      </c>
      <c r="K1183" s="23" t="s">
        <v>468</v>
      </c>
    </row>
    <row r="1184" spans="1:11" x14ac:dyDescent="0.2">
      <c r="A1184" s="29">
        <v>38994</v>
      </c>
      <c r="B1184" s="29"/>
      <c r="C1184" s="23" t="s">
        <v>402</v>
      </c>
      <c r="D1184" s="23" t="s">
        <v>469</v>
      </c>
      <c r="E1184" s="30" t="s">
        <v>26</v>
      </c>
      <c r="F1184" s="31" t="s">
        <v>172</v>
      </c>
      <c r="G1184" s="31" t="s">
        <v>165</v>
      </c>
      <c r="H1184" s="31" t="s">
        <v>165</v>
      </c>
      <c r="I1184" s="31" t="s">
        <v>165</v>
      </c>
      <c r="J1184" s="31" t="s">
        <v>165</v>
      </c>
      <c r="K1184" s="23" t="s">
        <v>464</v>
      </c>
    </row>
    <row r="1185" spans="1:11" x14ac:dyDescent="0.2">
      <c r="A1185" s="29">
        <v>38995</v>
      </c>
      <c r="B1185" s="29"/>
      <c r="C1185" s="23" t="s">
        <v>421</v>
      </c>
      <c r="D1185" s="23" t="s">
        <v>448</v>
      </c>
      <c r="E1185" s="30" t="s">
        <v>26</v>
      </c>
      <c r="F1185" s="31" t="s">
        <v>172</v>
      </c>
      <c r="G1185" s="31" t="s">
        <v>165</v>
      </c>
      <c r="H1185" s="31" t="s">
        <v>165</v>
      </c>
      <c r="I1185" s="31" t="s">
        <v>165</v>
      </c>
      <c r="J1185" s="31" t="s">
        <v>165</v>
      </c>
      <c r="K1185" s="23" t="s">
        <v>462</v>
      </c>
    </row>
    <row r="1186" spans="1:11" x14ac:dyDescent="0.2">
      <c r="A1186" s="29">
        <v>38995</v>
      </c>
      <c r="B1186" s="29"/>
      <c r="C1186" s="23" t="s">
        <v>135</v>
      </c>
      <c r="D1186" s="23" t="s">
        <v>465</v>
      </c>
      <c r="E1186" s="30" t="s">
        <v>16</v>
      </c>
      <c r="F1186" s="31">
        <v>5.625</v>
      </c>
      <c r="G1186" s="31">
        <v>79.540000000000006</v>
      </c>
      <c r="H1186" s="31">
        <v>128</v>
      </c>
      <c r="I1186" s="31">
        <v>0.72</v>
      </c>
      <c r="J1186" s="31" t="s">
        <v>17</v>
      </c>
      <c r="K1186" s="23" t="s">
        <v>460</v>
      </c>
    </row>
    <row r="1187" spans="1:11" x14ac:dyDescent="0.2">
      <c r="A1187" s="29">
        <v>38995</v>
      </c>
      <c r="B1187" s="29"/>
      <c r="C1187" s="23" t="s">
        <v>21</v>
      </c>
      <c r="D1187" s="23" t="s">
        <v>434</v>
      </c>
      <c r="E1187" s="30" t="s">
        <v>458</v>
      </c>
      <c r="F1187" s="31" t="s">
        <v>172</v>
      </c>
      <c r="G1187" s="31" t="s">
        <v>165</v>
      </c>
      <c r="H1187" s="31" t="s">
        <v>165</v>
      </c>
      <c r="I1187" s="31" t="s">
        <v>165</v>
      </c>
      <c r="J1187" s="31" t="s">
        <v>165</v>
      </c>
      <c r="K1187" s="23" t="s">
        <v>21</v>
      </c>
    </row>
    <row r="1188" spans="1:11" x14ac:dyDescent="0.2">
      <c r="A1188" s="29">
        <v>38995</v>
      </c>
      <c r="B1188" s="29"/>
      <c r="C1188" s="23" t="s">
        <v>379</v>
      </c>
      <c r="D1188" s="23" t="s">
        <v>470</v>
      </c>
      <c r="E1188" s="30" t="s">
        <v>26</v>
      </c>
      <c r="F1188" s="31">
        <v>5.7939999999999996</v>
      </c>
      <c r="G1188" s="31">
        <v>77.22</v>
      </c>
      <c r="H1188" s="31">
        <v>124.27</v>
      </c>
      <c r="I1188" s="31">
        <v>0.66</v>
      </c>
      <c r="J1188" s="31" t="s">
        <v>17</v>
      </c>
      <c r="K1188" s="23" t="s">
        <v>460</v>
      </c>
    </row>
    <row r="1189" spans="1:11" x14ac:dyDescent="0.2">
      <c r="A1189" s="29">
        <v>38995</v>
      </c>
      <c r="B1189" s="29"/>
      <c r="C1189" s="23" t="s">
        <v>437</v>
      </c>
      <c r="D1189" s="23" t="s">
        <v>438</v>
      </c>
      <c r="E1189" s="30" t="s">
        <v>26</v>
      </c>
      <c r="F1189" s="31">
        <v>7.1769999999999996</v>
      </c>
      <c r="G1189" s="31">
        <v>62.34</v>
      </c>
      <c r="H1189" s="31">
        <v>100.32</v>
      </c>
      <c r="I1189" s="31">
        <v>0.9</v>
      </c>
      <c r="J1189" s="31" t="s">
        <v>17</v>
      </c>
      <c r="K1189" s="23" t="s">
        <v>439</v>
      </c>
    </row>
    <row r="1190" spans="1:11" x14ac:dyDescent="0.2">
      <c r="A1190" s="62"/>
      <c r="B1190" s="77"/>
      <c r="C1190" s="50"/>
      <c r="D1190" s="50"/>
      <c r="E1190" s="50"/>
      <c r="F1190" s="50"/>
      <c r="G1190" s="50"/>
      <c r="H1190" s="50"/>
      <c r="I1190" s="50"/>
      <c r="J1190" s="268"/>
      <c r="K1190" s="50"/>
    </row>
    <row r="1191" spans="1:11" x14ac:dyDescent="0.2">
      <c r="A1191" s="29">
        <v>38996</v>
      </c>
      <c r="B1191" s="29"/>
      <c r="C1191" s="23" t="s">
        <v>135</v>
      </c>
      <c r="D1191" s="23" t="s">
        <v>465</v>
      </c>
      <c r="E1191" s="30" t="s">
        <v>16</v>
      </c>
      <c r="F1191" s="31" t="s">
        <v>471</v>
      </c>
      <c r="G1191" s="31">
        <v>77.94</v>
      </c>
      <c r="H1191" s="31">
        <v>125.44</v>
      </c>
      <c r="I1191" s="31">
        <v>1.61</v>
      </c>
      <c r="J1191" s="31" t="s">
        <v>17</v>
      </c>
      <c r="K1191" s="23" t="s">
        <v>460</v>
      </c>
    </row>
    <row r="1192" spans="1:11" x14ac:dyDescent="0.2">
      <c r="A1192" s="29">
        <v>38996</v>
      </c>
      <c r="B1192" s="29"/>
      <c r="C1192" s="23" t="s">
        <v>379</v>
      </c>
      <c r="D1192" s="23" t="s">
        <v>470</v>
      </c>
      <c r="E1192" s="30" t="s">
        <v>26</v>
      </c>
      <c r="F1192" s="31">
        <v>6.1630000000000003</v>
      </c>
      <c r="G1192" s="31">
        <v>72.59</v>
      </c>
      <c r="H1192" s="31">
        <v>116.83</v>
      </c>
      <c r="I1192" s="31">
        <v>1.06</v>
      </c>
      <c r="J1192" s="31" t="s">
        <v>17</v>
      </c>
      <c r="K1192" s="23" t="s">
        <v>460</v>
      </c>
    </row>
    <row r="1193" spans="1:11" x14ac:dyDescent="0.2">
      <c r="A1193" s="29">
        <v>38996</v>
      </c>
      <c r="B1193" s="29"/>
      <c r="C1193" s="23" t="s">
        <v>437</v>
      </c>
      <c r="D1193" s="23" t="s">
        <v>438</v>
      </c>
      <c r="E1193" s="30" t="s">
        <v>26</v>
      </c>
      <c r="F1193" s="31">
        <v>7</v>
      </c>
      <c r="G1193" s="31">
        <v>63.91</v>
      </c>
      <c r="H1193" s="31">
        <v>102.86</v>
      </c>
      <c r="I1193" s="31">
        <v>1.02</v>
      </c>
      <c r="J1193" s="31" t="s">
        <v>17</v>
      </c>
      <c r="K1193" s="23" t="s">
        <v>439</v>
      </c>
    </row>
    <row r="1194" spans="1:11" x14ac:dyDescent="0.2">
      <c r="A1194" s="44">
        <v>38996</v>
      </c>
      <c r="B1194" s="44"/>
      <c r="C1194" s="23" t="s">
        <v>421</v>
      </c>
      <c r="D1194" s="23" t="s">
        <v>448</v>
      </c>
      <c r="E1194" s="30" t="s">
        <v>26</v>
      </c>
      <c r="F1194" s="30">
        <v>7.3209999999999997</v>
      </c>
      <c r="G1194" s="30">
        <v>61.11</v>
      </c>
      <c r="H1194" s="30">
        <v>98.35</v>
      </c>
      <c r="I1194" s="30">
        <v>1.17</v>
      </c>
      <c r="J1194" s="31" t="s">
        <v>17</v>
      </c>
      <c r="K1194" s="23" t="s">
        <v>462</v>
      </c>
    </row>
    <row r="1195" spans="1:11" x14ac:dyDescent="0.2">
      <c r="A1195" s="63"/>
      <c r="B1195" s="78"/>
      <c r="C1195" s="52"/>
      <c r="D1195" s="52"/>
      <c r="E1195" s="52"/>
      <c r="F1195" s="52"/>
      <c r="G1195" s="52"/>
      <c r="H1195" s="52"/>
      <c r="I1195" s="52"/>
      <c r="J1195" s="268"/>
      <c r="K1195" s="52"/>
    </row>
    <row r="1196" spans="1:11" x14ac:dyDescent="0.2">
      <c r="A1196" s="44">
        <v>38997</v>
      </c>
      <c r="B1196" s="44"/>
      <c r="C1196" s="23" t="s">
        <v>135</v>
      </c>
      <c r="D1196" s="23" t="s">
        <v>465</v>
      </c>
      <c r="E1196" s="30" t="s">
        <v>16</v>
      </c>
      <c r="F1196" s="30">
        <v>5.8819999999999997</v>
      </c>
      <c r="G1196" s="30">
        <v>76.06</v>
      </c>
      <c r="H1196" s="30">
        <v>122.41</v>
      </c>
      <c r="I1196" s="30">
        <v>0.96</v>
      </c>
      <c r="J1196" s="31" t="s">
        <v>17</v>
      </c>
      <c r="K1196" s="23" t="s">
        <v>460</v>
      </c>
    </row>
    <row r="1197" spans="1:11" x14ac:dyDescent="0.2">
      <c r="A1197" s="44">
        <v>38997</v>
      </c>
      <c r="B1197" s="44"/>
      <c r="C1197" s="23" t="s">
        <v>379</v>
      </c>
      <c r="D1197" s="23" t="s">
        <v>470</v>
      </c>
      <c r="E1197" s="30" t="s">
        <v>26</v>
      </c>
      <c r="F1197" s="30">
        <v>5.93</v>
      </c>
      <c r="G1197" s="30">
        <v>75.44</v>
      </c>
      <c r="H1197" s="30">
        <v>121.42</v>
      </c>
      <c r="I1197" s="30">
        <v>0.85</v>
      </c>
      <c r="J1197" s="31" t="s">
        <v>17</v>
      </c>
      <c r="K1197" s="23" t="s">
        <v>460</v>
      </c>
    </row>
    <row r="1198" spans="1:11" x14ac:dyDescent="0.2">
      <c r="A1198" s="44">
        <v>38997</v>
      </c>
      <c r="B1198" s="44"/>
      <c r="C1198" s="23" t="s">
        <v>437</v>
      </c>
      <c r="D1198" s="23" t="s">
        <v>438</v>
      </c>
      <c r="E1198" s="30" t="s">
        <v>26</v>
      </c>
      <c r="F1198" s="30">
        <v>7.0270000000000001</v>
      </c>
      <c r="G1198" s="30">
        <v>63.67</v>
      </c>
      <c r="H1198" s="30">
        <v>102.46</v>
      </c>
      <c r="I1198" s="30">
        <v>0.9</v>
      </c>
      <c r="J1198" s="31" t="s">
        <v>17</v>
      </c>
      <c r="K1198" s="23" t="s">
        <v>439</v>
      </c>
    </row>
    <row r="1199" spans="1:11" x14ac:dyDescent="0.2">
      <c r="A1199" s="29">
        <v>38997</v>
      </c>
      <c r="B1199" s="29"/>
      <c r="C1199" s="30" t="s">
        <v>421</v>
      </c>
      <c r="D1199" s="23" t="s">
        <v>448</v>
      </c>
      <c r="E1199" s="30" t="s">
        <v>26</v>
      </c>
      <c r="F1199" s="31">
        <v>10.311999999999999</v>
      </c>
      <c r="G1199" s="31">
        <v>43.39</v>
      </c>
      <c r="H1199" s="31">
        <v>69.819999999999993</v>
      </c>
      <c r="I1199" s="31">
        <v>0.48</v>
      </c>
      <c r="J1199" s="31" t="s">
        <v>17</v>
      </c>
      <c r="K1199" s="23" t="s">
        <v>462</v>
      </c>
    </row>
    <row r="1201" spans="1:11" x14ac:dyDescent="0.2">
      <c r="A1201" s="176">
        <v>38628</v>
      </c>
      <c r="B1201" s="176"/>
      <c r="C1201" s="177" t="s">
        <v>384</v>
      </c>
      <c r="D1201" s="177" t="s">
        <v>385</v>
      </c>
      <c r="E1201" s="177" t="s">
        <v>478</v>
      </c>
      <c r="F1201" s="178"/>
      <c r="G1201" s="177">
        <v>57.06</v>
      </c>
      <c r="H1201" s="177"/>
      <c r="I1201" s="177"/>
      <c r="J1201" s="272" t="s">
        <v>167</v>
      </c>
      <c r="K1201" s="177" t="s">
        <v>384</v>
      </c>
    </row>
    <row r="1202" spans="1:11" x14ac:dyDescent="0.2">
      <c r="A1202" s="176">
        <v>38628</v>
      </c>
      <c r="B1202" s="176"/>
      <c r="C1202" s="177" t="s">
        <v>480</v>
      </c>
      <c r="D1202" s="177" t="s">
        <v>481</v>
      </c>
      <c r="E1202" s="177" t="s">
        <v>478</v>
      </c>
      <c r="F1202" s="178"/>
      <c r="G1202" s="177">
        <v>51.44</v>
      </c>
      <c r="H1202" s="177"/>
      <c r="I1202" s="177"/>
      <c r="J1202" s="272" t="s">
        <v>17</v>
      </c>
      <c r="K1202" s="177" t="s">
        <v>482</v>
      </c>
    </row>
    <row r="1203" spans="1:11" x14ac:dyDescent="0.2">
      <c r="A1203" s="176">
        <v>38628</v>
      </c>
      <c r="B1203" s="176"/>
      <c r="C1203" s="177" t="s">
        <v>484</v>
      </c>
      <c r="D1203" s="177" t="s">
        <v>485</v>
      </c>
      <c r="E1203" s="177" t="s">
        <v>478</v>
      </c>
      <c r="F1203" s="178"/>
      <c r="G1203" s="177">
        <v>40.96</v>
      </c>
      <c r="H1203" s="177"/>
      <c r="I1203" s="177"/>
      <c r="J1203" s="272" t="s">
        <v>17</v>
      </c>
      <c r="K1203" s="177" t="s">
        <v>486</v>
      </c>
    </row>
    <row r="1204" spans="1:11" x14ac:dyDescent="0.2">
      <c r="A1204" s="176">
        <v>38628</v>
      </c>
      <c r="B1204" s="176"/>
      <c r="C1204" s="177" t="s">
        <v>94</v>
      </c>
      <c r="D1204" s="177" t="s">
        <v>488</v>
      </c>
      <c r="E1204" s="177" t="s">
        <v>478</v>
      </c>
      <c r="F1204" s="178"/>
      <c r="G1204" s="177">
        <v>47.43</v>
      </c>
      <c r="H1204" s="177"/>
      <c r="I1204" s="177"/>
      <c r="J1204" s="272" t="s">
        <v>17</v>
      </c>
      <c r="K1204" s="177" t="s">
        <v>423</v>
      </c>
    </row>
    <row r="1205" spans="1:11" x14ac:dyDescent="0.2">
      <c r="A1205" s="176">
        <v>38628</v>
      </c>
      <c r="B1205" s="176"/>
      <c r="C1205" s="177" t="s">
        <v>135</v>
      </c>
      <c r="D1205" s="177" t="s">
        <v>465</v>
      </c>
      <c r="E1205" s="177" t="s">
        <v>16</v>
      </c>
      <c r="F1205" s="178"/>
      <c r="G1205" s="177">
        <v>67.88</v>
      </c>
      <c r="H1205" s="177"/>
      <c r="I1205" s="177"/>
      <c r="J1205" s="272" t="s">
        <v>17</v>
      </c>
      <c r="K1205" s="177" t="s">
        <v>460</v>
      </c>
    </row>
    <row r="1206" spans="1:11" x14ac:dyDescent="0.2">
      <c r="A1206" s="176">
        <v>38628</v>
      </c>
      <c r="B1206" s="176"/>
      <c r="C1206" s="177" t="s">
        <v>379</v>
      </c>
      <c r="D1206" s="177" t="s">
        <v>105</v>
      </c>
      <c r="E1206" s="177" t="s">
        <v>478</v>
      </c>
      <c r="F1206" s="178"/>
      <c r="G1206" s="177">
        <v>67.37</v>
      </c>
      <c r="H1206" s="177"/>
      <c r="I1206" s="177"/>
      <c r="J1206" s="272" t="s">
        <v>17</v>
      </c>
      <c r="K1206" s="177" t="s">
        <v>460</v>
      </c>
    </row>
    <row r="1207" spans="1:11" x14ac:dyDescent="0.2">
      <c r="A1207" s="176">
        <v>38628</v>
      </c>
      <c r="B1207" s="176"/>
      <c r="C1207" s="177" t="s">
        <v>491</v>
      </c>
      <c r="D1207" s="177" t="s">
        <v>434</v>
      </c>
      <c r="E1207" s="177" t="s">
        <v>23</v>
      </c>
      <c r="F1207" s="178"/>
      <c r="G1207" s="177">
        <v>63.67</v>
      </c>
      <c r="H1207" s="177"/>
      <c r="I1207" s="177"/>
      <c r="J1207" s="272" t="s">
        <v>17</v>
      </c>
      <c r="K1207" s="177" t="s">
        <v>492</v>
      </c>
    </row>
    <row r="1208" spans="1:11" x14ac:dyDescent="0.2">
      <c r="A1208" s="176">
        <v>38628</v>
      </c>
      <c r="B1208" s="176"/>
      <c r="C1208" s="177" t="s">
        <v>493</v>
      </c>
      <c r="D1208" s="177" t="s">
        <v>494</v>
      </c>
      <c r="E1208" s="177" t="s">
        <v>478</v>
      </c>
      <c r="F1208" s="178"/>
      <c r="G1208" s="177">
        <v>60.21</v>
      </c>
      <c r="H1208" s="177"/>
      <c r="I1208" s="177"/>
      <c r="J1208" s="272" t="s">
        <v>167</v>
      </c>
      <c r="K1208" s="177" t="s">
        <v>495</v>
      </c>
    </row>
    <row r="1209" spans="1:11" x14ac:dyDescent="0.2">
      <c r="A1209" s="176">
        <v>38629</v>
      </c>
      <c r="B1209" s="176"/>
      <c r="C1209" s="177" t="s">
        <v>384</v>
      </c>
      <c r="D1209" s="177" t="s">
        <v>385</v>
      </c>
      <c r="E1209" s="177" t="s">
        <v>478</v>
      </c>
      <c r="F1209" s="178"/>
      <c r="G1209" s="177">
        <v>58.231000000000002</v>
      </c>
      <c r="H1209" s="177"/>
      <c r="I1209" s="177"/>
      <c r="J1209" s="272" t="s">
        <v>167</v>
      </c>
      <c r="K1209" s="177" t="s">
        <v>384</v>
      </c>
    </row>
    <row r="1210" spans="1:11" x14ac:dyDescent="0.2">
      <c r="A1210" s="176">
        <v>38629</v>
      </c>
      <c r="B1210" s="176"/>
      <c r="C1210" s="177" t="s">
        <v>109</v>
      </c>
      <c r="D1210" s="177" t="s">
        <v>496</v>
      </c>
      <c r="E1210" s="177" t="s">
        <v>478</v>
      </c>
      <c r="F1210" s="178"/>
      <c r="G1210" s="177">
        <v>54.320999999999998</v>
      </c>
      <c r="H1210" s="177"/>
      <c r="I1210" s="177"/>
      <c r="J1210" s="272" t="s">
        <v>167</v>
      </c>
      <c r="K1210" s="177" t="s">
        <v>497</v>
      </c>
    </row>
    <row r="1211" spans="1:11" x14ac:dyDescent="0.2">
      <c r="A1211" s="176">
        <v>38629</v>
      </c>
      <c r="B1211" s="176"/>
      <c r="C1211" s="177" t="s">
        <v>480</v>
      </c>
      <c r="D1211" s="177" t="s">
        <v>481</v>
      </c>
      <c r="E1211" s="177" t="s">
        <v>478</v>
      </c>
      <c r="F1211" s="178"/>
      <c r="G1211" s="177">
        <v>51.317999999999998</v>
      </c>
      <c r="H1211" s="177"/>
      <c r="I1211" s="177"/>
      <c r="J1211" s="272" t="s">
        <v>167</v>
      </c>
      <c r="K1211" s="177" t="s">
        <v>482</v>
      </c>
    </row>
    <row r="1212" spans="1:11" x14ac:dyDescent="0.2">
      <c r="A1212" s="176">
        <v>38629</v>
      </c>
      <c r="B1212" s="176"/>
      <c r="C1212" s="177" t="s">
        <v>94</v>
      </c>
      <c r="D1212" s="177" t="s">
        <v>488</v>
      </c>
      <c r="E1212" s="177" t="s">
        <v>478</v>
      </c>
      <c r="F1212" s="178"/>
      <c r="G1212" s="177">
        <v>46.637</v>
      </c>
      <c r="H1212" s="177"/>
      <c r="I1212" s="177"/>
      <c r="J1212" s="272" t="s">
        <v>167</v>
      </c>
      <c r="K1212" s="177" t="s">
        <v>423</v>
      </c>
    </row>
    <row r="1213" spans="1:11" x14ac:dyDescent="0.2">
      <c r="A1213" s="176">
        <v>38629</v>
      </c>
      <c r="B1213" s="176"/>
      <c r="C1213" s="177" t="s">
        <v>498</v>
      </c>
      <c r="D1213" s="177" t="s">
        <v>485</v>
      </c>
      <c r="E1213" s="177" t="s">
        <v>478</v>
      </c>
      <c r="F1213" s="178"/>
      <c r="G1213" s="177">
        <v>42.23</v>
      </c>
      <c r="H1213" s="177"/>
      <c r="I1213" s="177"/>
      <c r="J1213" s="272" t="s">
        <v>167</v>
      </c>
      <c r="K1213" s="177" t="s">
        <v>486</v>
      </c>
    </row>
    <row r="1214" spans="1:11" x14ac:dyDescent="0.2">
      <c r="A1214" s="176">
        <v>38629</v>
      </c>
      <c r="B1214" s="176"/>
      <c r="C1214" s="177" t="s">
        <v>379</v>
      </c>
      <c r="D1214" s="177" t="s">
        <v>105</v>
      </c>
      <c r="E1214" s="177" t="s">
        <v>478</v>
      </c>
      <c r="F1214" s="178"/>
      <c r="G1214" s="177">
        <v>70.710999999999999</v>
      </c>
      <c r="H1214" s="177"/>
      <c r="I1214" s="177"/>
      <c r="J1214" s="272" t="s">
        <v>17</v>
      </c>
      <c r="K1214" s="177" t="s">
        <v>460</v>
      </c>
    </row>
    <row r="1215" spans="1:11" x14ac:dyDescent="0.2">
      <c r="A1215" s="176">
        <v>38629</v>
      </c>
      <c r="B1215" s="176"/>
      <c r="C1215" s="177" t="s">
        <v>491</v>
      </c>
      <c r="D1215" s="177" t="s">
        <v>434</v>
      </c>
      <c r="E1215" s="177" t="s">
        <v>23</v>
      </c>
      <c r="F1215" s="178"/>
      <c r="G1215" s="177">
        <v>72.100999999999999</v>
      </c>
      <c r="H1215" s="177"/>
      <c r="I1215" s="177"/>
      <c r="J1215" s="272" t="s">
        <v>17</v>
      </c>
      <c r="K1215" s="177" t="s">
        <v>492</v>
      </c>
    </row>
    <row r="1216" spans="1:11" x14ac:dyDescent="0.2">
      <c r="A1216" s="176">
        <v>38629</v>
      </c>
      <c r="B1216" s="176"/>
      <c r="C1216" s="177" t="s">
        <v>27</v>
      </c>
      <c r="D1216" s="177" t="s">
        <v>367</v>
      </c>
      <c r="E1216" s="177" t="s">
        <v>20</v>
      </c>
      <c r="F1216" s="178"/>
      <c r="G1216" s="177">
        <v>53.39</v>
      </c>
      <c r="H1216" s="177"/>
      <c r="I1216" s="177"/>
      <c r="J1216" s="272" t="s">
        <v>17</v>
      </c>
      <c r="K1216" s="177" t="s">
        <v>499</v>
      </c>
    </row>
    <row r="1217" spans="1:11" x14ac:dyDescent="0.2">
      <c r="A1217" s="176">
        <v>38629</v>
      </c>
      <c r="B1217" s="176"/>
      <c r="C1217" s="177" t="s">
        <v>493</v>
      </c>
      <c r="D1217" s="177" t="s">
        <v>494</v>
      </c>
      <c r="E1217" s="177" t="s">
        <v>478</v>
      </c>
      <c r="F1217" s="178"/>
      <c r="G1217" s="177" t="s">
        <v>232</v>
      </c>
      <c r="H1217" s="177"/>
      <c r="I1217" s="177"/>
      <c r="J1217" s="273" t="s">
        <v>165</v>
      </c>
      <c r="K1217" s="177" t="s">
        <v>495</v>
      </c>
    </row>
    <row r="1218" spans="1:11" x14ac:dyDescent="0.2">
      <c r="A1218" s="176">
        <v>38629</v>
      </c>
      <c r="B1218" s="176"/>
      <c r="C1218" s="177" t="s">
        <v>501</v>
      </c>
      <c r="D1218" s="177" t="s">
        <v>465</v>
      </c>
      <c r="E1218" s="177" t="s">
        <v>16</v>
      </c>
      <c r="F1218" s="178"/>
      <c r="G1218" s="177">
        <v>61.71</v>
      </c>
      <c r="H1218" s="177"/>
      <c r="I1218" s="177"/>
      <c r="J1218" s="272" t="s">
        <v>17</v>
      </c>
      <c r="K1218" s="177" t="s">
        <v>460</v>
      </c>
    </row>
    <row r="1219" spans="1:11" x14ac:dyDescent="0.2">
      <c r="A1219" s="176">
        <v>38630</v>
      </c>
      <c r="B1219" s="176"/>
      <c r="C1219" s="177" t="s">
        <v>384</v>
      </c>
      <c r="D1219" s="177" t="s">
        <v>385</v>
      </c>
      <c r="E1219" s="177" t="s">
        <v>478</v>
      </c>
      <c r="F1219" s="178"/>
      <c r="G1219" s="177">
        <v>58.4</v>
      </c>
      <c r="H1219" s="177"/>
      <c r="I1219" s="177"/>
      <c r="J1219" s="272" t="s">
        <v>502</v>
      </c>
      <c r="K1219" s="177" t="s">
        <v>384</v>
      </c>
    </row>
    <row r="1220" spans="1:11" x14ac:dyDescent="0.2">
      <c r="A1220" s="176">
        <v>38630</v>
      </c>
      <c r="B1220" s="176"/>
      <c r="C1220" s="177" t="s">
        <v>109</v>
      </c>
      <c r="D1220" s="177" t="s">
        <v>496</v>
      </c>
      <c r="E1220" s="177" t="s">
        <v>478</v>
      </c>
      <c r="F1220" s="178"/>
      <c r="G1220" s="177">
        <v>59.73</v>
      </c>
      <c r="H1220" s="177"/>
      <c r="I1220" s="177"/>
      <c r="J1220" s="272" t="s">
        <v>502</v>
      </c>
      <c r="K1220" s="177" t="s">
        <v>497</v>
      </c>
    </row>
    <row r="1221" spans="1:11" x14ac:dyDescent="0.2">
      <c r="A1221" s="176">
        <v>38630</v>
      </c>
      <c r="B1221" s="176"/>
      <c r="C1221" s="177" t="s">
        <v>480</v>
      </c>
      <c r="D1221" s="177" t="s">
        <v>481</v>
      </c>
      <c r="E1221" s="177" t="s">
        <v>478</v>
      </c>
      <c r="F1221" s="178"/>
      <c r="G1221" s="177">
        <v>52.45</v>
      </c>
      <c r="H1221" s="177"/>
      <c r="I1221" s="177"/>
      <c r="J1221" s="272" t="s">
        <v>502</v>
      </c>
      <c r="K1221" s="177" t="s">
        <v>482</v>
      </c>
    </row>
    <row r="1222" spans="1:11" x14ac:dyDescent="0.2">
      <c r="A1222" s="176">
        <v>38630</v>
      </c>
      <c r="B1222" s="176"/>
      <c r="C1222" s="177" t="s">
        <v>94</v>
      </c>
      <c r="D1222" s="177" t="s">
        <v>488</v>
      </c>
      <c r="E1222" s="177" t="s">
        <v>478</v>
      </c>
      <c r="F1222" s="178"/>
      <c r="G1222" s="177">
        <v>47.44</v>
      </c>
      <c r="H1222" s="177"/>
      <c r="I1222" s="177"/>
      <c r="J1222" s="272" t="s">
        <v>502</v>
      </c>
      <c r="K1222" s="177" t="s">
        <v>423</v>
      </c>
    </row>
    <row r="1223" spans="1:11" x14ac:dyDescent="0.2">
      <c r="A1223" s="176">
        <v>38630</v>
      </c>
      <c r="B1223" s="176"/>
      <c r="C1223" s="177" t="s">
        <v>498</v>
      </c>
      <c r="D1223" s="177" t="s">
        <v>485</v>
      </c>
      <c r="E1223" s="177" t="s">
        <v>478</v>
      </c>
      <c r="F1223" s="178"/>
      <c r="G1223" s="177">
        <v>46.07</v>
      </c>
      <c r="H1223" s="177"/>
      <c r="I1223" s="177"/>
      <c r="J1223" s="272" t="s">
        <v>502</v>
      </c>
      <c r="K1223" s="177" t="s">
        <v>486</v>
      </c>
    </row>
    <row r="1224" spans="1:11" x14ac:dyDescent="0.2">
      <c r="A1224" s="176">
        <v>38630</v>
      </c>
      <c r="B1224" s="176"/>
      <c r="C1224" s="177" t="s">
        <v>135</v>
      </c>
      <c r="D1224" s="177" t="s">
        <v>465</v>
      </c>
      <c r="E1224" s="177" t="s">
        <v>16</v>
      </c>
      <c r="F1224" s="178"/>
      <c r="G1224" s="177">
        <v>71.349999999999994</v>
      </c>
      <c r="H1224" s="177"/>
      <c r="I1224" s="177"/>
      <c r="J1224" s="272" t="s">
        <v>17</v>
      </c>
      <c r="K1224" s="177" t="s">
        <v>460</v>
      </c>
    </row>
    <row r="1225" spans="1:11" x14ac:dyDescent="0.2">
      <c r="A1225" s="176">
        <v>38630</v>
      </c>
      <c r="B1225" s="176"/>
      <c r="C1225" s="177" t="s">
        <v>491</v>
      </c>
      <c r="D1225" s="177" t="s">
        <v>434</v>
      </c>
      <c r="E1225" s="177" t="s">
        <v>23</v>
      </c>
      <c r="F1225" s="178"/>
      <c r="G1225" s="177">
        <v>71.92</v>
      </c>
      <c r="H1225" s="177"/>
      <c r="I1225" s="177"/>
      <c r="J1225" s="272" t="s">
        <v>17</v>
      </c>
      <c r="K1225" s="177" t="s">
        <v>492</v>
      </c>
    </row>
    <row r="1226" spans="1:11" x14ac:dyDescent="0.2">
      <c r="A1226" s="176">
        <v>38630</v>
      </c>
      <c r="B1226" s="176"/>
      <c r="C1226" s="177" t="s">
        <v>379</v>
      </c>
      <c r="D1226" s="177" t="s">
        <v>105</v>
      </c>
      <c r="E1226" s="177" t="s">
        <v>478</v>
      </c>
      <c r="F1226" s="178"/>
      <c r="G1226" s="177">
        <v>73.22</v>
      </c>
      <c r="H1226" s="177"/>
      <c r="I1226" s="177"/>
      <c r="J1226" s="272" t="s">
        <v>17</v>
      </c>
      <c r="K1226" s="177" t="s">
        <v>460</v>
      </c>
    </row>
    <row r="1227" spans="1:11" x14ac:dyDescent="0.2">
      <c r="A1227" s="176">
        <v>38630</v>
      </c>
      <c r="B1227" s="176"/>
      <c r="C1227" s="177" t="s">
        <v>493</v>
      </c>
      <c r="D1227" s="177" t="s">
        <v>494</v>
      </c>
      <c r="E1227" s="177" t="s">
        <v>478</v>
      </c>
      <c r="F1227" s="178"/>
      <c r="G1227" s="177">
        <v>62.83</v>
      </c>
      <c r="H1227" s="177"/>
      <c r="I1227" s="177"/>
      <c r="J1227" s="272" t="s">
        <v>17</v>
      </c>
      <c r="K1227" s="177" t="s">
        <v>495</v>
      </c>
    </row>
    <row r="1228" spans="1:11" x14ac:dyDescent="0.2">
      <c r="A1228" s="176">
        <v>38630</v>
      </c>
      <c r="B1228" s="176"/>
      <c r="C1228" s="177" t="s">
        <v>27</v>
      </c>
      <c r="D1228" s="177" t="s">
        <v>367</v>
      </c>
      <c r="E1228" s="177" t="s">
        <v>20</v>
      </c>
      <c r="F1228" s="178"/>
      <c r="G1228" s="177">
        <v>58.71</v>
      </c>
      <c r="H1228" s="177"/>
      <c r="I1228" s="177"/>
      <c r="J1228" s="272" t="s">
        <v>17</v>
      </c>
      <c r="K1228" s="177" t="s">
        <v>499</v>
      </c>
    </row>
    <row r="1229" spans="1:11" x14ac:dyDescent="0.2">
      <c r="A1229" s="176">
        <v>38631</v>
      </c>
      <c r="B1229" s="176"/>
      <c r="C1229" s="177" t="s">
        <v>109</v>
      </c>
      <c r="D1229" s="177" t="s">
        <v>496</v>
      </c>
      <c r="E1229" s="177" t="s">
        <v>478</v>
      </c>
      <c r="F1229" s="178"/>
      <c r="G1229" s="177">
        <v>64.040000000000006</v>
      </c>
      <c r="H1229" s="177"/>
      <c r="I1229" s="177"/>
      <c r="J1229" s="272" t="s">
        <v>17</v>
      </c>
      <c r="K1229" s="177" t="s">
        <v>497</v>
      </c>
    </row>
    <row r="1230" spans="1:11" x14ac:dyDescent="0.2">
      <c r="A1230" s="176">
        <v>38631</v>
      </c>
      <c r="B1230" s="176"/>
      <c r="C1230" s="177" t="s">
        <v>384</v>
      </c>
      <c r="D1230" s="177" t="s">
        <v>385</v>
      </c>
      <c r="E1230" s="177" t="s">
        <v>478</v>
      </c>
      <c r="F1230" s="178"/>
      <c r="G1230" s="177">
        <v>64.177999999999997</v>
      </c>
      <c r="H1230" s="177"/>
      <c r="I1230" s="177"/>
      <c r="J1230" s="272" t="s">
        <v>17</v>
      </c>
      <c r="K1230" s="177" t="s">
        <v>384</v>
      </c>
    </row>
    <row r="1231" spans="1:11" x14ac:dyDescent="0.2">
      <c r="A1231" s="176">
        <v>38631</v>
      </c>
      <c r="B1231" s="176"/>
      <c r="C1231" s="177" t="s">
        <v>480</v>
      </c>
      <c r="D1231" s="177" t="s">
        <v>481</v>
      </c>
      <c r="E1231" s="177" t="s">
        <v>478</v>
      </c>
      <c r="F1231" s="178"/>
      <c r="G1231" s="177">
        <v>57.697000000000003</v>
      </c>
      <c r="H1231" s="177"/>
      <c r="I1231" s="177"/>
      <c r="J1231" s="272" t="s">
        <v>17</v>
      </c>
      <c r="K1231" s="177" t="s">
        <v>482</v>
      </c>
    </row>
    <row r="1232" spans="1:11" x14ac:dyDescent="0.2">
      <c r="A1232" s="176">
        <v>38631</v>
      </c>
      <c r="B1232" s="176"/>
      <c r="C1232" s="177" t="s">
        <v>370</v>
      </c>
      <c r="D1232" s="177" t="s">
        <v>464</v>
      </c>
      <c r="E1232" s="177" t="s">
        <v>478</v>
      </c>
      <c r="F1232" s="178"/>
      <c r="G1232" s="177">
        <v>54.981999999999999</v>
      </c>
      <c r="H1232" s="177"/>
      <c r="I1232" s="177"/>
      <c r="J1232" s="272" t="s">
        <v>17</v>
      </c>
      <c r="K1232" s="177" t="s">
        <v>464</v>
      </c>
    </row>
    <row r="1233" spans="1:11" x14ac:dyDescent="0.2">
      <c r="A1233" s="176">
        <v>38631</v>
      </c>
      <c r="B1233" s="176"/>
      <c r="C1233" s="177" t="s">
        <v>94</v>
      </c>
      <c r="D1233" s="177" t="s">
        <v>488</v>
      </c>
      <c r="E1233" s="177" t="s">
        <v>478</v>
      </c>
      <c r="F1233" s="178"/>
      <c r="G1233" s="177">
        <v>50.279000000000003</v>
      </c>
      <c r="H1233" s="177"/>
      <c r="I1233" s="177"/>
      <c r="J1233" s="272" t="s">
        <v>17</v>
      </c>
      <c r="K1233" s="177" t="s">
        <v>423</v>
      </c>
    </row>
    <row r="1234" spans="1:11" x14ac:dyDescent="0.2">
      <c r="A1234" s="176">
        <v>38631</v>
      </c>
      <c r="B1234" s="176"/>
      <c r="C1234" s="177" t="s">
        <v>135</v>
      </c>
      <c r="D1234" s="177" t="s">
        <v>465</v>
      </c>
      <c r="E1234" s="177" t="s">
        <v>16</v>
      </c>
      <c r="F1234" s="178"/>
      <c r="G1234" s="177">
        <v>76.686000000000007</v>
      </c>
      <c r="H1234" s="177"/>
      <c r="I1234" s="177"/>
      <c r="J1234" s="272" t="s">
        <v>17</v>
      </c>
      <c r="K1234" s="177" t="s">
        <v>460</v>
      </c>
    </row>
    <row r="1235" spans="1:11" x14ac:dyDescent="0.2">
      <c r="A1235" s="176">
        <v>38631</v>
      </c>
      <c r="B1235" s="176"/>
      <c r="C1235" s="177" t="s">
        <v>379</v>
      </c>
      <c r="D1235" s="177" t="s">
        <v>105</v>
      </c>
      <c r="E1235" s="177" t="s">
        <v>478</v>
      </c>
      <c r="F1235" s="178"/>
      <c r="G1235" s="177">
        <v>73.594999999999999</v>
      </c>
      <c r="H1235" s="177"/>
      <c r="I1235" s="177"/>
      <c r="J1235" s="272" t="s">
        <v>17</v>
      </c>
      <c r="K1235" s="177" t="s">
        <v>460</v>
      </c>
    </row>
    <row r="1236" spans="1:11" x14ac:dyDescent="0.2">
      <c r="A1236" s="176">
        <v>38631</v>
      </c>
      <c r="B1236" s="176"/>
      <c r="C1236" s="177" t="s">
        <v>503</v>
      </c>
      <c r="D1236" s="177" t="s">
        <v>434</v>
      </c>
      <c r="E1236" s="177" t="s">
        <v>23</v>
      </c>
      <c r="F1236" s="178"/>
      <c r="G1236" s="177" t="s">
        <v>198</v>
      </c>
      <c r="H1236" s="177"/>
      <c r="I1236" s="177"/>
      <c r="J1236" s="272" t="s">
        <v>165</v>
      </c>
      <c r="K1236" s="177" t="s">
        <v>492</v>
      </c>
    </row>
    <row r="1237" spans="1:11" x14ac:dyDescent="0.2">
      <c r="A1237" s="176">
        <v>38631</v>
      </c>
      <c r="B1237" s="176"/>
      <c r="C1237" s="177" t="s">
        <v>493</v>
      </c>
      <c r="D1237" s="177" t="s">
        <v>494</v>
      </c>
      <c r="E1237" s="177" t="s">
        <v>478</v>
      </c>
      <c r="F1237" s="178"/>
      <c r="G1237" s="177">
        <v>65.293000000000006</v>
      </c>
      <c r="H1237" s="177"/>
      <c r="I1237" s="177"/>
      <c r="J1237" s="272" t="s">
        <v>17</v>
      </c>
      <c r="K1237" s="177" t="s">
        <v>495</v>
      </c>
    </row>
    <row r="1238" spans="1:11" x14ac:dyDescent="0.2">
      <c r="A1238" s="176">
        <v>38631</v>
      </c>
      <c r="B1238" s="176"/>
      <c r="C1238" s="177" t="s">
        <v>27</v>
      </c>
      <c r="D1238" s="177" t="s">
        <v>367</v>
      </c>
      <c r="E1238" s="177" t="s">
        <v>20</v>
      </c>
      <c r="F1238" s="178"/>
      <c r="G1238" s="177">
        <v>65.046000000000006</v>
      </c>
      <c r="H1238" s="177"/>
      <c r="I1238" s="177"/>
      <c r="J1238" s="272" t="s">
        <v>17</v>
      </c>
      <c r="K1238" s="177" t="s">
        <v>499</v>
      </c>
    </row>
    <row r="1239" spans="1:11" x14ac:dyDescent="0.2">
      <c r="A1239" s="176">
        <v>38632</v>
      </c>
      <c r="B1239" s="176"/>
      <c r="C1239" s="177" t="s">
        <v>491</v>
      </c>
      <c r="D1239" s="177" t="s">
        <v>434</v>
      </c>
      <c r="E1239" s="177" t="s">
        <v>23</v>
      </c>
      <c r="F1239" s="178"/>
      <c r="G1239" s="177" t="s">
        <v>504</v>
      </c>
      <c r="H1239" s="177"/>
      <c r="I1239" s="177"/>
      <c r="J1239" s="272" t="s">
        <v>165</v>
      </c>
      <c r="K1239" s="177" t="s">
        <v>492</v>
      </c>
    </row>
    <row r="1240" spans="1:11" x14ac:dyDescent="0.2">
      <c r="A1240" s="176">
        <v>38632</v>
      </c>
      <c r="B1240" s="176"/>
      <c r="C1240" s="177" t="s">
        <v>109</v>
      </c>
      <c r="D1240" s="177" t="s">
        <v>496</v>
      </c>
      <c r="E1240" s="177" t="s">
        <v>478</v>
      </c>
      <c r="F1240" s="178"/>
      <c r="G1240" s="177">
        <v>63.137</v>
      </c>
      <c r="H1240" s="177"/>
      <c r="I1240" s="177"/>
      <c r="J1240" s="272" t="s">
        <v>167</v>
      </c>
      <c r="K1240" s="177" t="s">
        <v>497</v>
      </c>
    </row>
    <row r="1241" spans="1:11" x14ac:dyDescent="0.2">
      <c r="A1241" s="176">
        <v>38632</v>
      </c>
      <c r="B1241" s="176"/>
      <c r="C1241" s="177" t="s">
        <v>480</v>
      </c>
      <c r="D1241" s="177" t="s">
        <v>481</v>
      </c>
      <c r="E1241" s="177" t="s">
        <v>478</v>
      </c>
      <c r="F1241" s="178"/>
      <c r="G1241" s="177">
        <v>56.476999999999997</v>
      </c>
      <c r="H1241" s="177"/>
      <c r="I1241" s="177"/>
      <c r="J1241" s="272" t="s">
        <v>167</v>
      </c>
      <c r="K1241" s="177" t="s">
        <v>482</v>
      </c>
    </row>
    <row r="1242" spans="1:11" x14ac:dyDescent="0.2">
      <c r="A1242" s="176">
        <v>38632</v>
      </c>
      <c r="B1242" s="176"/>
      <c r="C1242" s="177" t="s">
        <v>94</v>
      </c>
      <c r="D1242" s="177" t="s">
        <v>488</v>
      </c>
      <c r="E1242" s="177" t="s">
        <v>478</v>
      </c>
      <c r="F1242" s="178"/>
      <c r="G1242" s="177">
        <v>50.534999999999997</v>
      </c>
      <c r="H1242" s="177"/>
      <c r="I1242" s="177"/>
      <c r="J1242" s="272" t="s">
        <v>167</v>
      </c>
      <c r="K1242" s="177" t="s">
        <v>423</v>
      </c>
    </row>
    <row r="1243" spans="1:11" x14ac:dyDescent="0.2">
      <c r="A1243" s="176">
        <v>38632</v>
      </c>
      <c r="B1243" s="176"/>
      <c r="C1243" s="177" t="s">
        <v>402</v>
      </c>
      <c r="D1243" s="177" t="s">
        <v>464</v>
      </c>
      <c r="E1243" s="177" t="s">
        <v>478</v>
      </c>
      <c r="F1243" s="178"/>
      <c r="G1243" s="177">
        <v>51.732999999999997</v>
      </c>
      <c r="H1243" s="177"/>
      <c r="I1243" s="177"/>
      <c r="J1243" s="272" t="s">
        <v>167</v>
      </c>
      <c r="K1243" s="177" t="s">
        <v>464</v>
      </c>
    </row>
    <row r="1244" spans="1:11" x14ac:dyDescent="0.2">
      <c r="A1244" s="176">
        <v>38632</v>
      </c>
      <c r="B1244" s="176"/>
      <c r="C1244" s="177" t="s">
        <v>379</v>
      </c>
      <c r="D1244" s="177" t="s">
        <v>105</v>
      </c>
      <c r="E1244" s="177" t="s">
        <v>478</v>
      </c>
      <c r="F1244" s="178"/>
      <c r="G1244" s="177">
        <v>75.777000000000001</v>
      </c>
      <c r="H1244" s="177"/>
      <c r="I1244" s="177"/>
      <c r="J1244" s="272" t="s">
        <v>17</v>
      </c>
      <c r="K1244" s="177" t="s">
        <v>460</v>
      </c>
    </row>
    <row r="1245" spans="1:11" x14ac:dyDescent="0.2">
      <c r="A1245" s="176">
        <v>38632</v>
      </c>
      <c r="B1245" s="176"/>
      <c r="C1245" s="177" t="s">
        <v>493</v>
      </c>
      <c r="D1245" s="177" t="s">
        <v>494</v>
      </c>
      <c r="E1245" s="177" t="s">
        <v>478</v>
      </c>
      <c r="F1245" s="178"/>
      <c r="G1245" s="180">
        <v>66.584999999999994</v>
      </c>
      <c r="H1245" s="180"/>
      <c r="I1245" s="180"/>
      <c r="J1245" s="272" t="s">
        <v>17</v>
      </c>
      <c r="K1245" s="177" t="s">
        <v>495</v>
      </c>
    </row>
    <row r="1246" spans="1:11" x14ac:dyDescent="0.2">
      <c r="A1246" s="176">
        <v>38632</v>
      </c>
      <c r="B1246" s="176"/>
      <c r="C1246" s="177" t="s">
        <v>27</v>
      </c>
      <c r="D1246" s="177" t="s">
        <v>367</v>
      </c>
      <c r="E1246" s="177" t="s">
        <v>20</v>
      </c>
      <c r="F1246" s="178"/>
      <c r="G1246" s="177" t="s">
        <v>198</v>
      </c>
      <c r="H1246" s="177"/>
      <c r="I1246" s="177"/>
      <c r="J1246" s="272" t="s">
        <v>165</v>
      </c>
      <c r="K1246" s="177" t="s">
        <v>499</v>
      </c>
    </row>
    <row r="1247" spans="1:11" x14ac:dyDescent="0.2">
      <c r="A1247" s="176">
        <v>38632</v>
      </c>
      <c r="B1247" s="176"/>
      <c r="C1247" s="177" t="s">
        <v>501</v>
      </c>
      <c r="D1247" s="177" t="s">
        <v>465</v>
      </c>
      <c r="E1247" s="177" t="s">
        <v>16</v>
      </c>
      <c r="F1247" s="178"/>
      <c r="G1247" s="177">
        <v>65.628</v>
      </c>
      <c r="H1247" s="177"/>
      <c r="I1247" s="177"/>
      <c r="J1247" s="272" t="s">
        <v>17</v>
      </c>
      <c r="K1247" s="177" t="s">
        <v>460</v>
      </c>
    </row>
    <row r="1248" spans="1:11" x14ac:dyDescent="0.2">
      <c r="A1248" s="176">
        <v>38632</v>
      </c>
      <c r="B1248" s="176"/>
      <c r="C1248" s="177" t="s">
        <v>384</v>
      </c>
      <c r="D1248" s="177" t="s">
        <v>385</v>
      </c>
      <c r="E1248" s="177" t="s">
        <v>478</v>
      </c>
      <c r="F1248" s="178"/>
      <c r="G1248" s="177">
        <v>64.427999999999997</v>
      </c>
      <c r="H1248" s="177"/>
      <c r="I1248" s="177"/>
      <c r="J1248" s="272" t="s">
        <v>17</v>
      </c>
      <c r="K1248" s="177" t="s">
        <v>384</v>
      </c>
    </row>
    <row r="1249" spans="1:11" x14ac:dyDescent="0.2">
      <c r="A1249" s="176">
        <v>38633</v>
      </c>
      <c r="B1249" s="176"/>
      <c r="C1249" s="177" t="s">
        <v>384</v>
      </c>
      <c r="D1249" s="177" t="s">
        <v>385</v>
      </c>
      <c r="E1249" s="177" t="s">
        <v>478</v>
      </c>
      <c r="F1249" s="178"/>
      <c r="G1249" s="177">
        <v>54.598999999999997</v>
      </c>
      <c r="H1249" s="177"/>
      <c r="I1249" s="177"/>
      <c r="J1249" s="272" t="s">
        <v>167</v>
      </c>
      <c r="K1249" s="177" t="s">
        <v>384</v>
      </c>
    </row>
    <row r="1250" spans="1:11" x14ac:dyDescent="0.2">
      <c r="A1250" s="176">
        <v>38633</v>
      </c>
      <c r="B1250" s="176"/>
      <c r="C1250" s="177" t="s">
        <v>109</v>
      </c>
      <c r="D1250" s="177" t="s">
        <v>496</v>
      </c>
      <c r="E1250" s="177" t="s">
        <v>478</v>
      </c>
      <c r="F1250" s="178"/>
      <c r="G1250" s="177">
        <v>54.994999999999997</v>
      </c>
      <c r="H1250" s="177"/>
      <c r="I1250" s="177"/>
      <c r="J1250" s="272" t="s">
        <v>167</v>
      </c>
      <c r="K1250" s="177" t="s">
        <v>497</v>
      </c>
    </row>
    <row r="1251" spans="1:11" x14ac:dyDescent="0.2">
      <c r="A1251" s="176">
        <v>38633</v>
      </c>
      <c r="B1251" s="176"/>
      <c r="C1251" s="177" t="s">
        <v>370</v>
      </c>
      <c r="D1251" s="177" t="s">
        <v>464</v>
      </c>
      <c r="E1251" s="177" t="s">
        <v>478</v>
      </c>
      <c r="F1251" s="178"/>
      <c r="G1251" s="177">
        <v>53.241</v>
      </c>
      <c r="H1251" s="177"/>
      <c r="I1251" s="177"/>
      <c r="J1251" s="272" t="s">
        <v>167</v>
      </c>
      <c r="K1251" s="177" t="s">
        <v>464</v>
      </c>
    </row>
    <row r="1252" spans="1:11" x14ac:dyDescent="0.2">
      <c r="A1252" s="176">
        <v>38633</v>
      </c>
      <c r="B1252" s="176"/>
      <c r="C1252" s="177" t="s">
        <v>94</v>
      </c>
      <c r="D1252" s="177" t="s">
        <v>488</v>
      </c>
      <c r="E1252" s="177" t="s">
        <v>478</v>
      </c>
      <c r="F1252" s="178"/>
      <c r="G1252" s="177">
        <v>43.753999999999998</v>
      </c>
      <c r="H1252" s="177"/>
      <c r="I1252" s="177"/>
      <c r="J1252" s="272" t="s">
        <v>167</v>
      </c>
      <c r="K1252" s="177" t="s">
        <v>423</v>
      </c>
    </row>
    <row r="1253" spans="1:11" x14ac:dyDescent="0.2">
      <c r="A1253" s="176">
        <v>38633</v>
      </c>
      <c r="B1253" s="176"/>
      <c r="C1253" s="177" t="s">
        <v>379</v>
      </c>
      <c r="D1253" s="177" t="s">
        <v>105</v>
      </c>
      <c r="E1253" s="177" t="s">
        <v>478</v>
      </c>
      <c r="F1253" s="178"/>
      <c r="G1253" s="177">
        <v>72.275999999999996</v>
      </c>
      <c r="H1253" s="177"/>
      <c r="I1253" s="177"/>
      <c r="J1253" s="272" t="s">
        <v>17</v>
      </c>
      <c r="K1253" s="177" t="s">
        <v>460</v>
      </c>
    </row>
    <row r="1254" spans="1:11" x14ac:dyDescent="0.2">
      <c r="A1254" s="176">
        <v>38633</v>
      </c>
      <c r="B1254" s="176"/>
      <c r="C1254" s="177" t="s">
        <v>135</v>
      </c>
      <c r="D1254" s="177" t="s">
        <v>465</v>
      </c>
      <c r="E1254" s="177" t="s">
        <v>16</v>
      </c>
      <c r="F1254" s="178"/>
      <c r="G1254" s="177">
        <v>73.162000000000006</v>
      </c>
      <c r="H1254" s="177"/>
      <c r="I1254" s="177"/>
      <c r="J1254" s="272" t="s">
        <v>17</v>
      </c>
      <c r="K1254" s="177" t="s">
        <v>460</v>
      </c>
    </row>
    <row r="1255" spans="1:11" x14ac:dyDescent="0.2">
      <c r="A1255" s="176">
        <v>38633</v>
      </c>
      <c r="B1255" s="176"/>
      <c r="C1255" s="177" t="s">
        <v>21</v>
      </c>
      <c r="D1255" s="177" t="s">
        <v>434</v>
      </c>
      <c r="E1255" s="177" t="s">
        <v>23</v>
      </c>
      <c r="F1255" s="178"/>
      <c r="G1255" s="180">
        <v>72.900000000000006</v>
      </c>
      <c r="H1255" s="180"/>
      <c r="I1255" s="180"/>
      <c r="J1255" s="272" t="s">
        <v>17</v>
      </c>
      <c r="K1255" s="177" t="s">
        <v>492</v>
      </c>
    </row>
    <row r="1256" spans="1:11" x14ac:dyDescent="0.2">
      <c r="A1256" s="176">
        <v>38633</v>
      </c>
      <c r="B1256" s="176"/>
      <c r="C1256" s="177" t="s">
        <v>27</v>
      </c>
      <c r="D1256" s="177" t="s">
        <v>367</v>
      </c>
      <c r="E1256" s="177" t="s">
        <v>20</v>
      </c>
      <c r="F1256" s="178"/>
      <c r="G1256" s="177">
        <v>50.938000000000002</v>
      </c>
      <c r="H1256" s="177"/>
      <c r="I1256" s="177"/>
      <c r="J1256" s="272" t="s">
        <v>167</v>
      </c>
      <c r="K1256" s="177" t="s">
        <v>499</v>
      </c>
    </row>
    <row r="1257" spans="1:11" x14ac:dyDescent="0.2">
      <c r="A1257" s="176">
        <v>38633</v>
      </c>
      <c r="B1257" s="176"/>
      <c r="C1257" s="177" t="s">
        <v>480</v>
      </c>
      <c r="D1257" s="177" t="s">
        <v>481</v>
      </c>
      <c r="E1257" s="177" t="s">
        <v>478</v>
      </c>
      <c r="F1257" s="178"/>
      <c r="G1257" s="177">
        <v>56.634999999999998</v>
      </c>
      <c r="H1257" s="177"/>
      <c r="I1257" s="177"/>
      <c r="J1257" s="272" t="s">
        <v>17</v>
      </c>
      <c r="K1257" s="177" t="s">
        <v>482</v>
      </c>
    </row>
    <row r="1259" spans="1:11" x14ac:dyDescent="0.2">
      <c r="A1259" s="145">
        <v>38243</v>
      </c>
      <c r="B1259" s="145"/>
      <c r="C1259" s="1" t="s">
        <v>537</v>
      </c>
      <c r="D1259" s="1" t="s">
        <v>538</v>
      </c>
      <c r="E1259" s="1"/>
      <c r="F1259" s="1" t="s">
        <v>540</v>
      </c>
      <c r="G1259" s="1" t="s">
        <v>539</v>
      </c>
      <c r="H1259" s="1"/>
      <c r="I1259" s="1"/>
      <c r="J1259" s="13" t="s">
        <v>167</v>
      </c>
    </row>
    <row r="1260" spans="1:11" x14ac:dyDescent="0.2">
      <c r="A1260" s="145">
        <v>38243</v>
      </c>
      <c r="B1260" s="145"/>
      <c r="C1260" s="1" t="s">
        <v>111</v>
      </c>
      <c r="D1260" s="1" t="s">
        <v>541</v>
      </c>
      <c r="E1260" s="1"/>
      <c r="F1260" s="1">
        <v>10.39</v>
      </c>
      <c r="G1260" s="1">
        <v>43.07</v>
      </c>
      <c r="H1260" s="1"/>
      <c r="I1260" s="1"/>
      <c r="J1260" s="13" t="s">
        <v>167</v>
      </c>
    </row>
    <row r="1261" spans="1:11" x14ac:dyDescent="0.2">
      <c r="A1261" s="145">
        <v>38243</v>
      </c>
      <c r="B1261" s="145"/>
      <c r="C1261" s="1" t="s">
        <v>135</v>
      </c>
      <c r="D1261" s="4" t="s">
        <v>465</v>
      </c>
      <c r="E1261" s="4"/>
      <c r="F1261" s="13">
        <v>9.65</v>
      </c>
      <c r="G1261" s="13">
        <v>46.38</v>
      </c>
      <c r="H1261" s="13"/>
      <c r="I1261" s="13"/>
      <c r="J1261" s="13" t="s">
        <v>167</v>
      </c>
    </row>
    <row r="1262" spans="1:11" x14ac:dyDescent="0.2">
      <c r="A1262" s="145">
        <v>38243</v>
      </c>
      <c r="B1262" s="145"/>
      <c r="C1262" s="1" t="s">
        <v>542</v>
      </c>
      <c r="D1262" s="1" t="s">
        <v>105</v>
      </c>
      <c r="E1262" s="1"/>
      <c r="F1262" s="13">
        <v>12.12</v>
      </c>
      <c r="G1262" s="13">
        <v>36.92</v>
      </c>
      <c r="H1262" s="13"/>
      <c r="I1262" s="13"/>
      <c r="J1262" s="13" t="s">
        <v>167</v>
      </c>
    </row>
    <row r="1263" spans="1:11" x14ac:dyDescent="0.2">
      <c r="A1263" s="145">
        <v>38243</v>
      </c>
      <c r="B1263" s="145"/>
      <c r="C1263" s="1" t="s">
        <v>543</v>
      </c>
      <c r="D1263" s="1" t="s">
        <v>544</v>
      </c>
      <c r="E1263" s="1"/>
      <c r="F1263" s="13">
        <v>11.96</v>
      </c>
      <c r="G1263" s="13">
        <v>37.409999999999997</v>
      </c>
      <c r="H1263" s="13"/>
      <c r="I1263" s="13"/>
      <c r="J1263" s="13" t="s">
        <v>167</v>
      </c>
    </row>
    <row r="1264" spans="1:11" x14ac:dyDescent="0.2">
      <c r="A1264" s="145">
        <v>38244</v>
      </c>
      <c r="B1264" s="145"/>
      <c r="C1264" s="1" t="s">
        <v>498</v>
      </c>
      <c r="D1264" s="1" t="s">
        <v>545</v>
      </c>
      <c r="E1264" s="1"/>
      <c r="F1264" s="13">
        <v>8.8140000000000001</v>
      </c>
      <c r="G1264" s="13">
        <v>50.76</v>
      </c>
      <c r="H1264" s="13"/>
      <c r="I1264" s="13"/>
      <c r="J1264" s="13" t="s">
        <v>167</v>
      </c>
    </row>
    <row r="1265" spans="1:10" x14ac:dyDescent="0.2">
      <c r="A1265" s="145">
        <v>38244</v>
      </c>
      <c r="B1265" s="145"/>
      <c r="C1265" s="1" t="s">
        <v>546</v>
      </c>
      <c r="D1265" s="1" t="s">
        <v>547</v>
      </c>
      <c r="E1265" s="1"/>
      <c r="F1265" s="13">
        <v>8.4550000000000001</v>
      </c>
      <c r="G1265" s="13">
        <v>52.91</v>
      </c>
      <c r="H1265" s="13"/>
      <c r="I1265" s="13"/>
      <c r="J1265" s="13" t="s">
        <v>167</v>
      </c>
    </row>
    <row r="1266" spans="1:10" x14ac:dyDescent="0.2">
      <c r="A1266" s="145">
        <v>38244</v>
      </c>
      <c r="B1266" s="145"/>
      <c r="C1266" s="1" t="s">
        <v>111</v>
      </c>
      <c r="D1266" s="1" t="s">
        <v>541</v>
      </c>
      <c r="E1266" s="1"/>
      <c r="F1266" s="13">
        <v>9.0990000000000002</v>
      </c>
      <c r="G1266" s="13">
        <v>49.17</v>
      </c>
      <c r="H1266" s="13"/>
      <c r="I1266" s="13"/>
      <c r="J1266" s="13" t="s">
        <v>167</v>
      </c>
    </row>
    <row r="1267" spans="1:10" x14ac:dyDescent="0.2">
      <c r="A1267" s="145">
        <v>38244</v>
      </c>
      <c r="B1267" s="145"/>
      <c r="C1267" s="1" t="s">
        <v>548</v>
      </c>
      <c r="D1267" s="1" t="s">
        <v>549</v>
      </c>
      <c r="E1267" s="1"/>
      <c r="F1267" s="13">
        <v>9.8140000000000001</v>
      </c>
      <c r="G1267" s="13">
        <v>45.59</v>
      </c>
      <c r="H1267" s="13"/>
      <c r="I1267" s="13"/>
      <c r="J1267" s="13" t="s">
        <v>167</v>
      </c>
    </row>
    <row r="1268" spans="1:10" x14ac:dyDescent="0.2">
      <c r="A1268" s="145">
        <v>38244</v>
      </c>
      <c r="B1268" s="145"/>
      <c r="C1268" s="1" t="s">
        <v>135</v>
      </c>
      <c r="D1268" s="1" t="s">
        <v>465</v>
      </c>
      <c r="E1268" s="1"/>
      <c r="F1268" s="13">
        <v>6.0949999999999998</v>
      </c>
      <c r="G1268" s="13">
        <v>73.400000000000006</v>
      </c>
      <c r="H1268" s="13"/>
      <c r="I1268" s="13"/>
      <c r="J1268" s="13" t="s">
        <v>167</v>
      </c>
    </row>
    <row r="1269" spans="1:10" x14ac:dyDescent="0.2">
      <c r="A1269" s="145">
        <v>38244</v>
      </c>
      <c r="B1269" s="145"/>
      <c r="C1269" s="1" t="s">
        <v>542</v>
      </c>
      <c r="D1269" s="1" t="s">
        <v>105</v>
      </c>
      <c r="E1269" s="1"/>
      <c r="F1269" s="13">
        <v>7.319</v>
      </c>
      <c r="G1269" s="13">
        <v>61.13</v>
      </c>
      <c r="H1269" s="13"/>
      <c r="I1269" s="13"/>
      <c r="J1269" s="13" t="s">
        <v>17</v>
      </c>
    </row>
    <row r="1270" spans="1:10" x14ac:dyDescent="0.2">
      <c r="A1270" s="145">
        <v>38244</v>
      </c>
      <c r="B1270" s="145"/>
      <c r="C1270" s="1" t="s">
        <v>381</v>
      </c>
      <c r="D1270" s="1" t="s">
        <v>550</v>
      </c>
      <c r="E1270" s="1"/>
      <c r="F1270" s="13">
        <v>7.6829999999999998</v>
      </c>
      <c r="G1270" s="13">
        <v>58.23</v>
      </c>
      <c r="H1270" s="13"/>
      <c r="I1270" s="13"/>
      <c r="J1270" s="13" t="s">
        <v>17</v>
      </c>
    </row>
    <row r="1271" spans="1:10" x14ac:dyDescent="0.2">
      <c r="A1271" s="145">
        <v>38244</v>
      </c>
      <c r="B1271" s="145"/>
      <c r="C1271" s="1" t="s">
        <v>543</v>
      </c>
      <c r="D1271" s="1" t="s">
        <v>544</v>
      </c>
      <c r="E1271" s="1"/>
      <c r="F1271" s="13">
        <v>7.0490000000000004</v>
      </c>
      <c r="G1271" s="13">
        <v>63.47</v>
      </c>
      <c r="H1271" s="13"/>
      <c r="I1271" s="13"/>
      <c r="J1271" s="13" t="s">
        <v>17</v>
      </c>
    </row>
    <row r="1272" spans="1:10" x14ac:dyDescent="0.2">
      <c r="A1272" s="145">
        <v>38244</v>
      </c>
      <c r="B1272" s="145"/>
      <c r="C1272" s="1" t="s">
        <v>293</v>
      </c>
      <c r="D1272" s="1" t="s">
        <v>367</v>
      </c>
      <c r="E1272" s="1"/>
      <c r="F1272" s="13">
        <v>7.2389999999999999</v>
      </c>
      <c r="G1272" s="13">
        <v>61.8</v>
      </c>
      <c r="H1272" s="13"/>
      <c r="I1272" s="13"/>
      <c r="J1272" s="13" t="s">
        <v>17</v>
      </c>
    </row>
    <row r="1273" spans="1:10" x14ac:dyDescent="0.2">
      <c r="A1273" s="145">
        <v>38245</v>
      </c>
      <c r="B1273" s="145"/>
      <c r="C1273" s="1" t="s">
        <v>546</v>
      </c>
      <c r="D1273" s="1" t="s">
        <v>547</v>
      </c>
      <c r="E1273" s="1"/>
      <c r="F1273" s="221">
        <v>8.5830000000000002</v>
      </c>
      <c r="G1273" s="221">
        <v>52.14</v>
      </c>
      <c r="H1273" s="221"/>
      <c r="I1273" s="221"/>
      <c r="J1273" s="221" t="s">
        <v>167</v>
      </c>
    </row>
    <row r="1274" spans="1:10" x14ac:dyDescent="0.2">
      <c r="A1274" s="145">
        <v>38245</v>
      </c>
      <c r="B1274" s="145"/>
      <c r="C1274" s="1" t="s">
        <v>498</v>
      </c>
      <c r="D1274" s="1" t="s">
        <v>545</v>
      </c>
      <c r="E1274" s="1"/>
      <c r="F1274" s="221">
        <v>8.6329999999999991</v>
      </c>
      <c r="G1274" s="221">
        <v>51.79</v>
      </c>
      <c r="H1274" s="221"/>
      <c r="I1274" s="221"/>
      <c r="J1274" s="221" t="s">
        <v>167</v>
      </c>
    </row>
    <row r="1275" spans="1:10" x14ac:dyDescent="0.2">
      <c r="A1275" s="145">
        <v>38245</v>
      </c>
      <c r="B1275" s="145"/>
      <c r="C1275" s="1" t="s">
        <v>548</v>
      </c>
      <c r="D1275" s="1" t="s">
        <v>549</v>
      </c>
      <c r="E1275" s="1"/>
      <c r="F1275" s="221">
        <v>10.214</v>
      </c>
      <c r="G1275" s="221">
        <v>43.79</v>
      </c>
      <c r="H1275" s="221"/>
      <c r="I1275" s="221"/>
      <c r="J1275" s="221" t="s">
        <v>167</v>
      </c>
    </row>
    <row r="1276" spans="1:10" x14ac:dyDescent="0.2">
      <c r="A1276" s="145">
        <v>38245</v>
      </c>
      <c r="B1276" s="145"/>
      <c r="C1276" s="1" t="s">
        <v>551</v>
      </c>
      <c r="D1276" s="1" t="s">
        <v>552</v>
      </c>
      <c r="E1276" s="1"/>
      <c r="F1276" s="221">
        <v>12.12</v>
      </c>
      <c r="G1276" s="221">
        <v>36.9</v>
      </c>
      <c r="H1276" s="221"/>
      <c r="I1276" s="221"/>
      <c r="J1276" s="221" t="s">
        <v>17</v>
      </c>
    </row>
    <row r="1277" spans="1:10" x14ac:dyDescent="0.2">
      <c r="A1277" s="145">
        <v>38245</v>
      </c>
      <c r="B1277" s="145"/>
      <c r="C1277" s="1" t="s">
        <v>421</v>
      </c>
      <c r="D1277" s="1" t="s">
        <v>553</v>
      </c>
      <c r="E1277" s="1"/>
      <c r="F1277" s="221">
        <v>10.58</v>
      </c>
      <c r="G1277" s="221">
        <v>42.27</v>
      </c>
      <c r="H1277" s="221"/>
      <c r="I1277" s="221"/>
      <c r="J1277" s="221" t="s">
        <v>17</v>
      </c>
    </row>
    <row r="1278" spans="1:10" x14ac:dyDescent="0.2">
      <c r="A1278" s="145">
        <v>38245</v>
      </c>
      <c r="B1278" s="145"/>
      <c r="C1278" s="1" t="s">
        <v>135</v>
      </c>
      <c r="D1278" s="1" t="s">
        <v>465</v>
      </c>
      <c r="E1278" s="1"/>
      <c r="F1278" s="221">
        <v>5.88</v>
      </c>
      <c r="G1278" s="221">
        <v>76.73</v>
      </c>
      <c r="H1278" s="221"/>
      <c r="I1278" s="221"/>
      <c r="J1278" s="221" t="s">
        <v>167</v>
      </c>
    </row>
    <row r="1279" spans="1:10" x14ac:dyDescent="0.2">
      <c r="A1279" s="145">
        <v>38245</v>
      </c>
      <c r="B1279" s="145"/>
      <c r="C1279" s="1" t="s">
        <v>293</v>
      </c>
      <c r="D1279" s="1" t="s">
        <v>367</v>
      </c>
      <c r="E1279" s="110"/>
      <c r="F1279" s="222"/>
      <c r="G1279" s="223"/>
      <c r="H1279" s="223"/>
      <c r="I1279" s="223"/>
      <c r="J1279" s="224" t="s">
        <v>554</v>
      </c>
    </row>
    <row r="1280" spans="1:10" x14ac:dyDescent="0.2">
      <c r="A1280" s="145">
        <v>38245</v>
      </c>
      <c r="B1280" s="145"/>
      <c r="C1280" s="1" t="s">
        <v>542</v>
      </c>
      <c r="D1280" s="1" t="s">
        <v>105</v>
      </c>
      <c r="E1280" s="1"/>
      <c r="F1280" s="221">
        <v>6.2119999999999997</v>
      </c>
      <c r="G1280" s="221">
        <v>72.02</v>
      </c>
      <c r="H1280" s="221"/>
      <c r="I1280" s="221"/>
      <c r="J1280" s="221" t="s">
        <v>17</v>
      </c>
    </row>
    <row r="1281" spans="1:10" x14ac:dyDescent="0.2">
      <c r="A1281" s="145">
        <v>38245</v>
      </c>
      <c r="B1281" s="145"/>
      <c r="C1281" s="1" t="s">
        <v>381</v>
      </c>
      <c r="D1281" s="1" t="s">
        <v>550</v>
      </c>
      <c r="E1281" s="110"/>
      <c r="F1281" s="222"/>
      <c r="G1281" s="223"/>
      <c r="H1281" s="223"/>
      <c r="I1281" s="223"/>
      <c r="J1281" s="224" t="s">
        <v>172</v>
      </c>
    </row>
    <row r="1282" spans="1:10" x14ac:dyDescent="0.2">
      <c r="A1282" s="145">
        <v>38245</v>
      </c>
      <c r="B1282" s="145"/>
      <c r="C1282" s="1" t="s">
        <v>543</v>
      </c>
      <c r="D1282" s="1" t="s">
        <v>544</v>
      </c>
      <c r="E1282" s="110"/>
      <c r="F1282" s="222"/>
      <c r="G1282" s="223"/>
      <c r="H1282" s="223"/>
      <c r="I1282" s="223"/>
      <c r="J1282" s="224" t="s">
        <v>172</v>
      </c>
    </row>
    <row r="1283" spans="1:10" x14ac:dyDescent="0.2">
      <c r="A1283" s="145">
        <v>38246</v>
      </c>
      <c r="B1283" s="145"/>
      <c r="C1283" s="1" t="s">
        <v>111</v>
      </c>
      <c r="D1283" s="1" t="s">
        <v>541</v>
      </c>
      <c r="E1283" s="1"/>
      <c r="F1283" s="221">
        <v>7.86</v>
      </c>
      <c r="G1283" s="221">
        <v>56.91</v>
      </c>
      <c r="H1283" s="221"/>
      <c r="I1283" s="221"/>
      <c r="J1283" s="221" t="s">
        <v>167</v>
      </c>
    </row>
    <row r="1284" spans="1:10" x14ac:dyDescent="0.2">
      <c r="A1284" s="145">
        <v>38246</v>
      </c>
      <c r="B1284" s="145"/>
      <c r="C1284" s="1" t="s">
        <v>548</v>
      </c>
      <c r="D1284" s="1" t="s">
        <v>549</v>
      </c>
      <c r="E1284" s="1"/>
      <c r="F1284" s="221">
        <v>8.9700000000000006</v>
      </c>
      <c r="G1284" s="221">
        <v>49.88</v>
      </c>
      <c r="H1284" s="221"/>
      <c r="I1284" s="221"/>
      <c r="J1284" s="221" t="s">
        <v>167</v>
      </c>
    </row>
    <row r="1285" spans="1:10" x14ac:dyDescent="0.2">
      <c r="A1285" s="145">
        <v>38246</v>
      </c>
      <c r="B1285" s="145"/>
      <c r="C1285" s="1" t="s">
        <v>421</v>
      </c>
      <c r="D1285" s="1" t="s">
        <v>553</v>
      </c>
      <c r="E1285" s="1"/>
      <c r="F1285" s="221">
        <v>8.9</v>
      </c>
      <c r="G1285" s="221">
        <v>45.64</v>
      </c>
      <c r="H1285" s="221"/>
      <c r="I1285" s="221"/>
      <c r="J1285" s="221" t="s">
        <v>167</v>
      </c>
    </row>
    <row r="1286" spans="1:10" x14ac:dyDescent="0.2">
      <c r="A1286" s="145">
        <v>38246</v>
      </c>
      <c r="B1286" s="145"/>
      <c r="C1286" s="1" t="s">
        <v>551</v>
      </c>
      <c r="D1286" s="1" t="s">
        <v>552</v>
      </c>
      <c r="E1286" s="110"/>
      <c r="F1286" s="222"/>
      <c r="G1286" s="223"/>
      <c r="H1286" s="223"/>
      <c r="I1286" s="223"/>
      <c r="J1286" s="224" t="s">
        <v>162</v>
      </c>
    </row>
    <row r="1287" spans="1:10" x14ac:dyDescent="0.2">
      <c r="A1287" s="145">
        <v>38246</v>
      </c>
      <c r="B1287" s="145"/>
      <c r="C1287" s="1" t="s">
        <v>135</v>
      </c>
      <c r="D1287" s="1" t="s">
        <v>465</v>
      </c>
      <c r="E1287" s="1"/>
      <c r="F1287" s="221">
        <v>5.69</v>
      </c>
      <c r="G1287" s="221">
        <v>78.63</v>
      </c>
      <c r="H1287" s="221"/>
      <c r="I1287" s="221"/>
      <c r="J1287" s="221" t="s">
        <v>167</v>
      </c>
    </row>
    <row r="1288" spans="1:10" x14ac:dyDescent="0.2">
      <c r="A1288" s="145">
        <v>38246</v>
      </c>
      <c r="B1288" s="145"/>
      <c r="C1288" s="1" t="s">
        <v>543</v>
      </c>
      <c r="D1288" s="1" t="s">
        <v>544</v>
      </c>
      <c r="E1288" s="1"/>
      <c r="F1288" s="221">
        <v>7.04</v>
      </c>
      <c r="G1288" s="221">
        <v>63.57</v>
      </c>
      <c r="H1288" s="221"/>
      <c r="I1288" s="221"/>
      <c r="J1288" s="221" t="s">
        <v>167</v>
      </c>
    </row>
    <row r="1289" spans="1:10" x14ac:dyDescent="0.2">
      <c r="A1289" s="145">
        <v>38246</v>
      </c>
      <c r="B1289" s="145"/>
      <c r="C1289" s="1" t="s">
        <v>542</v>
      </c>
      <c r="D1289" s="1" t="s">
        <v>105</v>
      </c>
      <c r="E1289" s="1"/>
      <c r="F1289" s="225">
        <v>7.01</v>
      </c>
      <c r="G1289" s="225">
        <v>63.85</v>
      </c>
      <c r="H1289" s="225"/>
      <c r="I1289" s="225"/>
      <c r="J1289" s="221" t="s">
        <v>167</v>
      </c>
    </row>
    <row r="1290" spans="1:10" x14ac:dyDescent="0.2">
      <c r="A1290" s="145">
        <v>38246</v>
      </c>
      <c r="B1290" s="145"/>
      <c r="C1290" s="1" t="s">
        <v>293</v>
      </c>
      <c r="D1290" s="1" t="s">
        <v>367</v>
      </c>
      <c r="E1290" s="1"/>
      <c r="F1290" s="225">
        <v>6.8</v>
      </c>
      <c r="G1290" s="226">
        <v>66.02</v>
      </c>
      <c r="H1290" s="226"/>
      <c r="I1290" s="226"/>
      <c r="J1290" s="221" t="s">
        <v>555</v>
      </c>
    </row>
    <row r="1291" spans="1:10" x14ac:dyDescent="0.2">
      <c r="A1291" s="145">
        <v>38246</v>
      </c>
      <c r="B1291" s="145"/>
      <c r="C1291" s="1" t="s">
        <v>498</v>
      </c>
      <c r="D1291" s="1" t="s">
        <v>545</v>
      </c>
      <c r="E1291" s="1"/>
      <c r="F1291" s="225">
        <v>9.2799999999999994</v>
      </c>
      <c r="G1291" s="225">
        <v>48.24</v>
      </c>
      <c r="H1291" s="225"/>
      <c r="I1291" s="225"/>
      <c r="J1291" s="221" t="s">
        <v>167</v>
      </c>
    </row>
    <row r="1292" spans="1:10" x14ac:dyDescent="0.2">
      <c r="A1292" s="145">
        <v>38246</v>
      </c>
      <c r="B1292" s="145"/>
      <c r="C1292" s="1" t="s">
        <v>546</v>
      </c>
      <c r="D1292" s="1" t="s">
        <v>547</v>
      </c>
      <c r="E1292" s="1"/>
      <c r="F1292" s="225">
        <v>8.07</v>
      </c>
      <c r="G1292" s="225">
        <v>55.42</v>
      </c>
      <c r="H1292" s="225"/>
      <c r="I1292" s="225"/>
      <c r="J1292" s="221" t="s">
        <v>17</v>
      </c>
    </row>
    <row r="1293" spans="1:10" x14ac:dyDescent="0.2">
      <c r="A1293" s="145">
        <v>38247</v>
      </c>
      <c r="B1293" s="145"/>
      <c r="C1293" s="1" t="s">
        <v>381</v>
      </c>
      <c r="D1293" s="1" t="s">
        <v>556</v>
      </c>
      <c r="E1293" s="1"/>
      <c r="F1293" s="225">
        <v>12.21</v>
      </c>
      <c r="G1293" s="225">
        <v>36.64</v>
      </c>
      <c r="H1293" s="225"/>
      <c r="I1293" s="225"/>
      <c r="J1293" s="221" t="s">
        <v>167</v>
      </c>
    </row>
    <row r="1294" spans="1:10" x14ac:dyDescent="0.2">
      <c r="A1294" s="145">
        <v>38247</v>
      </c>
      <c r="B1294" s="145"/>
      <c r="C1294" s="1" t="s">
        <v>557</v>
      </c>
      <c r="D1294" s="1" t="s">
        <v>558</v>
      </c>
      <c r="E1294" s="1"/>
      <c r="F1294" s="221">
        <v>10.15</v>
      </c>
      <c r="G1294" s="221">
        <v>44.1</v>
      </c>
      <c r="H1294" s="221"/>
      <c r="I1294" s="221"/>
      <c r="J1294" s="221" t="s">
        <v>167</v>
      </c>
    </row>
    <row r="1295" spans="1:10" x14ac:dyDescent="0.2">
      <c r="A1295" s="145">
        <v>38247</v>
      </c>
      <c r="B1295" s="145"/>
      <c r="C1295" s="1" t="s">
        <v>135</v>
      </c>
      <c r="D1295" s="1" t="s">
        <v>465</v>
      </c>
      <c r="E1295" s="1"/>
      <c r="F1295" s="221">
        <v>6.31</v>
      </c>
      <c r="G1295" s="221">
        <v>70.900000000000006</v>
      </c>
      <c r="H1295" s="221"/>
      <c r="I1295" s="221"/>
      <c r="J1295" s="221" t="s">
        <v>17</v>
      </c>
    </row>
    <row r="1296" spans="1:10" x14ac:dyDescent="0.2">
      <c r="A1296" s="145">
        <v>38247</v>
      </c>
      <c r="B1296" s="145"/>
      <c r="C1296" s="1" t="s">
        <v>293</v>
      </c>
      <c r="D1296" s="1" t="s">
        <v>367</v>
      </c>
      <c r="E1296" s="1"/>
      <c r="F1296" s="221">
        <v>6.79</v>
      </c>
      <c r="G1296" s="227">
        <v>65.89</v>
      </c>
      <c r="H1296" s="227"/>
      <c r="I1296" s="227"/>
      <c r="J1296" s="221" t="s">
        <v>17</v>
      </c>
    </row>
    <row r="1297" spans="1:10" x14ac:dyDescent="0.2">
      <c r="A1297" s="145">
        <v>38247</v>
      </c>
      <c r="B1297" s="145"/>
      <c r="C1297" s="1" t="s">
        <v>542</v>
      </c>
      <c r="D1297" s="1" t="s">
        <v>105</v>
      </c>
      <c r="E1297" s="1"/>
      <c r="F1297" s="221">
        <v>6.14</v>
      </c>
      <c r="G1297" s="221">
        <v>72.92</v>
      </c>
      <c r="H1297" s="221"/>
      <c r="I1297" s="221"/>
      <c r="J1297" s="221" t="s">
        <v>17</v>
      </c>
    </row>
    <row r="1298" spans="1:10" x14ac:dyDescent="0.2">
      <c r="A1298" s="145">
        <v>38247</v>
      </c>
      <c r="B1298" s="145"/>
      <c r="C1298" s="1" t="s">
        <v>468</v>
      </c>
      <c r="D1298" s="1" t="s">
        <v>544</v>
      </c>
      <c r="E1298" s="1"/>
      <c r="F1298" s="221">
        <v>7.46</v>
      </c>
      <c r="G1298" s="221">
        <v>59.95</v>
      </c>
      <c r="H1298" s="221"/>
      <c r="I1298" s="221"/>
      <c r="J1298" s="221" t="s">
        <v>17</v>
      </c>
    </row>
    <row r="1299" spans="1:10" x14ac:dyDescent="0.2">
      <c r="A1299" s="145">
        <v>38247</v>
      </c>
      <c r="B1299" s="145"/>
      <c r="C1299" s="1" t="s">
        <v>111</v>
      </c>
      <c r="D1299" s="1" t="s">
        <v>541</v>
      </c>
      <c r="E1299" s="1"/>
      <c r="F1299" s="221">
        <v>7.47</v>
      </c>
      <c r="G1299" s="221">
        <v>59.89</v>
      </c>
      <c r="H1299" s="221"/>
      <c r="I1299" s="221"/>
      <c r="J1299" s="221" t="s">
        <v>17</v>
      </c>
    </row>
    <row r="1301" spans="1:10" x14ac:dyDescent="0.2">
      <c r="A1301" s="145">
        <v>37879</v>
      </c>
      <c r="B1301" s="145"/>
      <c r="C1301" s="1" t="s">
        <v>559</v>
      </c>
      <c r="D1301" s="1" t="s">
        <v>82</v>
      </c>
      <c r="E1301" s="1"/>
      <c r="F1301" s="1">
        <v>9.0950000000000006</v>
      </c>
      <c r="G1301" s="1">
        <v>49.19</v>
      </c>
      <c r="H1301" s="1"/>
      <c r="I1301" s="1"/>
      <c r="J1301" s="13" t="s">
        <v>436</v>
      </c>
    </row>
    <row r="1302" spans="1:10" x14ac:dyDescent="0.2">
      <c r="A1302" s="145">
        <v>37879</v>
      </c>
      <c r="B1302" s="145"/>
      <c r="C1302" s="1" t="s">
        <v>560</v>
      </c>
      <c r="D1302" s="1" t="s">
        <v>309</v>
      </c>
      <c r="E1302" s="1"/>
      <c r="F1302" s="1">
        <v>8.2420000000000009</v>
      </c>
      <c r="G1302" s="1">
        <v>54.28</v>
      </c>
      <c r="H1302" s="1"/>
      <c r="I1302" s="1"/>
      <c r="J1302" s="13" t="s">
        <v>424</v>
      </c>
    </row>
    <row r="1303" spans="1:10" x14ac:dyDescent="0.2">
      <c r="A1303" s="145">
        <v>37879</v>
      </c>
      <c r="B1303" s="145"/>
      <c r="C1303" s="1" t="s">
        <v>135</v>
      </c>
      <c r="D1303" s="1" t="s">
        <v>465</v>
      </c>
      <c r="E1303" s="1"/>
      <c r="F1303" s="1">
        <v>5.9210000000000003</v>
      </c>
      <c r="G1303" s="1">
        <v>75.56</v>
      </c>
      <c r="H1303" s="1"/>
      <c r="I1303" s="1"/>
      <c r="J1303" s="13" t="s">
        <v>436</v>
      </c>
    </row>
    <row r="1304" spans="1:10" x14ac:dyDescent="0.2">
      <c r="A1304" s="145">
        <v>37879</v>
      </c>
      <c r="B1304" s="145"/>
      <c r="C1304" s="1" t="s">
        <v>114</v>
      </c>
      <c r="D1304" s="1" t="s">
        <v>496</v>
      </c>
      <c r="E1304" s="1"/>
      <c r="F1304" s="1">
        <v>7.5250000000000004</v>
      </c>
      <c r="G1304" s="1">
        <v>59.45</v>
      </c>
      <c r="H1304" s="1"/>
      <c r="I1304" s="1"/>
      <c r="J1304" s="13" t="s">
        <v>436</v>
      </c>
    </row>
    <row r="1305" spans="1:10" x14ac:dyDescent="0.2">
      <c r="A1305" s="145">
        <v>37879</v>
      </c>
      <c r="B1305" s="145"/>
      <c r="C1305" s="1" t="s">
        <v>561</v>
      </c>
      <c r="D1305" s="1" t="s">
        <v>562</v>
      </c>
      <c r="E1305" s="1"/>
      <c r="F1305" s="1">
        <v>12.061</v>
      </c>
      <c r="G1305" s="1">
        <v>37.090000000000003</v>
      </c>
      <c r="H1305" s="1"/>
      <c r="I1305" s="1"/>
      <c r="J1305" s="13" t="s">
        <v>436</v>
      </c>
    </row>
    <row r="1306" spans="1:10" x14ac:dyDescent="0.2">
      <c r="A1306" s="145">
        <v>37879</v>
      </c>
      <c r="B1306" s="145"/>
      <c r="C1306" s="1" t="s">
        <v>379</v>
      </c>
      <c r="D1306" s="1" t="s">
        <v>105</v>
      </c>
      <c r="E1306" s="1"/>
      <c r="F1306" s="1">
        <v>8.2910000000000004</v>
      </c>
      <c r="G1306" s="1">
        <v>53.96</v>
      </c>
      <c r="H1306" s="1"/>
      <c r="I1306" s="1"/>
      <c r="J1306" s="13" t="s">
        <v>436</v>
      </c>
    </row>
    <row r="1307" spans="1:10" x14ac:dyDescent="0.2">
      <c r="A1307" s="145">
        <v>37880</v>
      </c>
      <c r="B1307" s="145"/>
      <c r="C1307" s="1" t="s">
        <v>563</v>
      </c>
      <c r="D1307" s="1" t="s">
        <v>403</v>
      </c>
      <c r="E1307" s="1"/>
      <c r="F1307" s="1">
        <v>9.7430000000000003</v>
      </c>
      <c r="G1307" s="1">
        <v>45.92</v>
      </c>
      <c r="H1307" s="1"/>
      <c r="I1307" s="1"/>
      <c r="J1307" s="13" t="s">
        <v>424</v>
      </c>
    </row>
    <row r="1308" spans="1:10" x14ac:dyDescent="0.2">
      <c r="A1308" s="145">
        <v>37880</v>
      </c>
      <c r="B1308" s="145"/>
      <c r="C1308" s="1" t="s">
        <v>135</v>
      </c>
      <c r="D1308" s="1" t="s">
        <v>465</v>
      </c>
      <c r="E1308" s="1"/>
      <c r="F1308" s="1">
        <v>5.84</v>
      </c>
      <c r="G1308" s="1">
        <v>76.61</v>
      </c>
      <c r="H1308" s="1"/>
      <c r="I1308" s="1"/>
      <c r="J1308" s="13" t="s">
        <v>436</v>
      </c>
    </row>
    <row r="1309" spans="1:10" x14ac:dyDescent="0.2">
      <c r="A1309" s="145">
        <v>37880</v>
      </c>
      <c r="B1309" s="145"/>
      <c r="C1309" s="1" t="s">
        <v>560</v>
      </c>
      <c r="D1309" s="1" t="s">
        <v>309</v>
      </c>
      <c r="E1309" s="1"/>
      <c r="F1309" s="1">
        <v>7.0730000000000004</v>
      </c>
      <c r="G1309" s="1">
        <v>63.25</v>
      </c>
      <c r="H1309" s="1"/>
      <c r="I1309" s="1"/>
      <c r="J1309" s="13" t="s">
        <v>424</v>
      </c>
    </row>
    <row r="1310" spans="1:10" x14ac:dyDescent="0.2">
      <c r="A1310" s="145">
        <v>37880</v>
      </c>
      <c r="B1310" s="145"/>
      <c r="C1310" s="1" t="s">
        <v>561</v>
      </c>
      <c r="D1310" s="1" t="s">
        <v>562</v>
      </c>
      <c r="E1310" s="1"/>
      <c r="F1310" s="1">
        <v>8.4930000000000003</v>
      </c>
      <c r="G1310" s="1">
        <v>52.68</v>
      </c>
      <c r="H1310" s="1"/>
      <c r="I1310" s="1"/>
      <c r="J1310" s="13" t="s">
        <v>436</v>
      </c>
    </row>
    <row r="1311" spans="1:10" x14ac:dyDescent="0.2">
      <c r="A1311" s="145">
        <v>37880</v>
      </c>
      <c r="B1311" s="145"/>
      <c r="C1311" s="1" t="s">
        <v>480</v>
      </c>
      <c r="D1311" s="1" t="s">
        <v>564</v>
      </c>
      <c r="E1311" s="1"/>
      <c r="F1311" s="1">
        <v>13.055999999999999</v>
      </c>
      <c r="G1311" s="1">
        <v>34.270000000000003</v>
      </c>
      <c r="H1311" s="1"/>
      <c r="I1311" s="1"/>
      <c r="J1311" s="13" t="s">
        <v>436</v>
      </c>
    </row>
    <row r="1312" spans="1:10" x14ac:dyDescent="0.2">
      <c r="A1312" s="145">
        <v>37881</v>
      </c>
      <c r="B1312" s="145"/>
      <c r="C1312" s="1" t="s">
        <v>563</v>
      </c>
      <c r="D1312" s="1" t="s">
        <v>403</v>
      </c>
      <c r="E1312" s="1"/>
      <c r="F1312" s="1">
        <v>8.7750000000000004</v>
      </c>
      <c r="G1312" s="1">
        <v>50.98</v>
      </c>
      <c r="H1312" s="1"/>
      <c r="I1312" s="1"/>
      <c r="J1312" s="13" t="s">
        <v>424</v>
      </c>
    </row>
    <row r="1313" spans="1:10" x14ac:dyDescent="0.2">
      <c r="A1313" s="145">
        <v>37881</v>
      </c>
      <c r="B1313" s="145"/>
      <c r="C1313" s="1" t="s">
        <v>466</v>
      </c>
      <c r="D1313" s="1" t="s">
        <v>547</v>
      </c>
      <c r="E1313" s="1"/>
      <c r="F1313" s="1">
        <v>9.3239999999999998</v>
      </c>
      <c r="G1313" s="1">
        <v>47.98</v>
      </c>
      <c r="H1313" s="1"/>
      <c r="I1313" s="1"/>
      <c r="J1313" s="13" t="s">
        <v>424</v>
      </c>
    </row>
    <row r="1314" spans="1:10" x14ac:dyDescent="0.2">
      <c r="A1314" s="145">
        <v>37881</v>
      </c>
      <c r="B1314" s="145"/>
      <c r="C1314" s="1" t="s">
        <v>565</v>
      </c>
      <c r="D1314" s="1" t="s">
        <v>566</v>
      </c>
      <c r="E1314" s="1"/>
      <c r="F1314" s="1" t="s">
        <v>568</v>
      </c>
      <c r="G1314" s="1" t="s">
        <v>567</v>
      </c>
      <c r="H1314" s="1"/>
      <c r="I1314" s="1"/>
      <c r="J1314" s="13" t="s">
        <v>424</v>
      </c>
    </row>
    <row r="1315" spans="1:10" x14ac:dyDescent="0.2">
      <c r="A1315" s="145">
        <v>37881</v>
      </c>
      <c r="B1315" s="145"/>
      <c r="C1315" s="1" t="s">
        <v>480</v>
      </c>
      <c r="D1315" s="1" t="s">
        <v>569</v>
      </c>
      <c r="E1315" s="1"/>
      <c r="F1315" s="1" t="s">
        <v>571</v>
      </c>
      <c r="G1315" s="1" t="s">
        <v>570</v>
      </c>
      <c r="H1315" s="1"/>
      <c r="I1315" s="1"/>
      <c r="J1315" s="13" t="s">
        <v>424</v>
      </c>
    </row>
    <row r="1316" spans="1:10" x14ac:dyDescent="0.2">
      <c r="A1316" s="145">
        <v>37881</v>
      </c>
      <c r="B1316" s="145"/>
      <c r="C1316" s="1" t="s">
        <v>135</v>
      </c>
      <c r="D1316" s="1" t="s">
        <v>465</v>
      </c>
      <c r="E1316" s="1"/>
      <c r="F1316" s="1" t="s">
        <v>573</v>
      </c>
      <c r="G1316" s="1" t="s">
        <v>572</v>
      </c>
      <c r="H1316" s="1"/>
      <c r="I1316" s="1"/>
      <c r="J1316" s="13" t="s">
        <v>424</v>
      </c>
    </row>
    <row r="1317" spans="1:10" x14ac:dyDescent="0.2">
      <c r="A1317" s="145">
        <v>37881</v>
      </c>
      <c r="B1317" s="145"/>
      <c r="C1317" s="1" t="s">
        <v>114</v>
      </c>
      <c r="D1317" s="1" t="s">
        <v>496</v>
      </c>
      <c r="E1317" s="1"/>
      <c r="F1317" s="1" t="s">
        <v>574</v>
      </c>
      <c r="G1317" s="1">
        <v>59.18</v>
      </c>
      <c r="H1317" s="1"/>
      <c r="I1317" s="1"/>
      <c r="J1317" s="13" t="s">
        <v>424</v>
      </c>
    </row>
    <row r="1318" spans="1:10" x14ac:dyDescent="0.2">
      <c r="A1318" s="145">
        <v>37881</v>
      </c>
      <c r="B1318" s="145"/>
      <c r="C1318" s="1" t="s">
        <v>560</v>
      </c>
      <c r="D1318" s="1" t="s">
        <v>575</v>
      </c>
      <c r="E1318" s="1"/>
      <c r="F1318" s="1" t="s">
        <v>577</v>
      </c>
      <c r="G1318" s="1" t="s">
        <v>576</v>
      </c>
      <c r="H1318" s="1"/>
      <c r="I1318" s="1"/>
      <c r="J1318" s="13" t="s">
        <v>424</v>
      </c>
    </row>
    <row r="1319" spans="1:10" x14ac:dyDescent="0.2">
      <c r="A1319" s="145">
        <v>37881</v>
      </c>
      <c r="B1319" s="145"/>
      <c r="C1319" s="1" t="s">
        <v>379</v>
      </c>
      <c r="D1319" s="1" t="s">
        <v>105</v>
      </c>
      <c r="E1319" s="1"/>
      <c r="F1319" s="1">
        <v>6.9859999999999998</v>
      </c>
      <c r="G1319" s="1">
        <v>64.040000000000006</v>
      </c>
      <c r="H1319" s="1"/>
      <c r="I1319" s="1"/>
      <c r="J1319" s="13" t="s">
        <v>424</v>
      </c>
    </row>
    <row r="1320" spans="1:10" x14ac:dyDescent="0.2">
      <c r="A1320" s="145">
        <v>37881</v>
      </c>
      <c r="B1320" s="145"/>
      <c r="C1320" s="1" t="s">
        <v>561</v>
      </c>
      <c r="D1320" s="1" t="s">
        <v>562</v>
      </c>
      <c r="E1320" s="1"/>
      <c r="F1320" s="1">
        <v>8.0429999999999993</v>
      </c>
      <c r="G1320" s="1">
        <v>55.62</v>
      </c>
      <c r="H1320" s="1"/>
      <c r="I1320" s="1"/>
      <c r="J1320" s="13" t="s">
        <v>424</v>
      </c>
    </row>
    <row r="1321" spans="1:10" x14ac:dyDescent="0.2">
      <c r="A1321" s="145">
        <v>37881</v>
      </c>
      <c r="B1321" s="145"/>
      <c r="C1321" s="1" t="s">
        <v>559</v>
      </c>
      <c r="D1321" s="1" t="s">
        <v>578</v>
      </c>
      <c r="E1321" s="1"/>
      <c r="F1321" s="1" t="s">
        <v>579</v>
      </c>
      <c r="G1321" s="1">
        <v>49.37</v>
      </c>
      <c r="H1321" s="1"/>
      <c r="I1321" s="1"/>
      <c r="J1321" s="13" t="s">
        <v>436</v>
      </c>
    </row>
    <row r="1322" spans="1:10" x14ac:dyDescent="0.2">
      <c r="A1322" s="145">
        <v>37882</v>
      </c>
      <c r="B1322" s="145"/>
      <c r="C1322" s="1" t="s">
        <v>135</v>
      </c>
      <c r="D1322" s="1" t="s">
        <v>465</v>
      </c>
      <c r="E1322" s="1"/>
      <c r="F1322" s="1">
        <v>5.7679999999999998</v>
      </c>
      <c r="G1322" s="1">
        <v>77.56</v>
      </c>
      <c r="H1322" s="1"/>
      <c r="I1322" s="1"/>
      <c r="J1322" s="13" t="s">
        <v>424</v>
      </c>
    </row>
    <row r="1323" spans="1:10" x14ac:dyDescent="0.2">
      <c r="A1323" s="145">
        <v>37882</v>
      </c>
      <c r="B1323" s="145"/>
      <c r="C1323" s="1" t="s">
        <v>379</v>
      </c>
      <c r="D1323" s="1" t="s">
        <v>105</v>
      </c>
      <c r="E1323" s="1"/>
      <c r="F1323" s="1">
        <v>7.7309999999999999</v>
      </c>
      <c r="G1323" s="1">
        <v>66.47</v>
      </c>
      <c r="H1323" s="1"/>
      <c r="I1323" s="1"/>
      <c r="J1323" s="13" t="s">
        <v>436</v>
      </c>
    </row>
    <row r="1324" spans="1:10" x14ac:dyDescent="0.2">
      <c r="A1324" s="145">
        <v>37882</v>
      </c>
      <c r="B1324" s="145"/>
      <c r="C1324" s="1" t="s">
        <v>466</v>
      </c>
      <c r="D1324" s="1" t="s">
        <v>547</v>
      </c>
      <c r="E1324" s="1"/>
      <c r="F1324" s="1">
        <v>8.4209999999999994</v>
      </c>
      <c r="G1324" s="1">
        <v>53.13</v>
      </c>
      <c r="H1324" s="1"/>
      <c r="I1324" s="1"/>
      <c r="J1324" s="13" t="s">
        <v>436</v>
      </c>
    </row>
    <row r="1325" spans="1:10" x14ac:dyDescent="0.2">
      <c r="A1325" s="145">
        <v>37882</v>
      </c>
      <c r="B1325" s="145"/>
      <c r="C1325" s="1" t="s">
        <v>565</v>
      </c>
      <c r="D1325" s="1" t="s">
        <v>566</v>
      </c>
      <c r="E1325" s="1"/>
      <c r="F1325" s="1">
        <v>12</v>
      </c>
      <c r="G1325" s="1">
        <v>37.119999999999997</v>
      </c>
      <c r="H1325" s="1"/>
      <c r="I1325" s="1"/>
      <c r="J1325" s="13" t="s">
        <v>424</v>
      </c>
    </row>
    <row r="1326" spans="1:10" x14ac:dyDescent="0.2">
      <c r="A1326" s="145">
        <v>37882</v>
      </c>
      <c r="B1326" s="145"/>
      <c r="C1326" s="1" t="s">
        <v>468</v>
      </c>
      <c r="D1326" s="1" t="s">
        <v>544</v>
      </c>
      <c r="E1326" s="1"/>
      <c r="F1326" s="1">
        <v>8.6229999999999993</v>
      </c>
      <c r="G1326" s="1">
        <v>51.88</v>
      </c>
      <c r="H1326" s="1"/>
      <c r="I1326" s="1"/>
      <c r="J1326" s="13" t="s">
        <v>424</v>
      </c>
    </row>
    <row r="1327" spans="1:10" x14ac:dyDescent="0.2">
      <c r="A1327" s="145">
        <v>37882</v>
      </c>
      <c r="B1327" s="145"/>
      <c r="C1327" s="1" t="s">
        <v>21</v>
      </c>
      <c r="D1327" s="1" t="s">
        <v>309</v>
      </c>
      <c r="E1327" s="1"/>
      <c r="F1327" s="1">
        <v>16.619</v>
      </c>
      <c r="G1327" s="1">
        <v>26.92</v>
      </c>
      <c r="H1327" s="1"/>
      <c r="I1327" s="1"/>
      <c r="J1327" s="13" t="s">
        <v>424</v>
      </c>
    </row>
    <row r="1328" spans="1:10" x14ac:dyDescent="0.2">
      <c r="A1328" s="145">
        <v>37882</v>
      </c>
      <c r="B1328" s="145"/>
      <c r="C1328" s="1" t="s">
        <v>114</v>
      </c>
      <c r="D1328" s="1" t="s">
        <v>496</v>
      </c>
      <c r="E1328" s="1"/>
      <c r="F1328" s="1">
        <v>7.2080000000000002</v>
      </c>
      <c r="G1328" s="1">
        <v>62.067999999999998</v>
      </c>
      <c r="H1328" s="1"/>
      <c r="I1328" s="1"/>
      <c r="J1328" s="13" t="s">
        <v>436</v>
      </c>
    </row>
    <row r="1329" spans="1:10" x14ac:dyDescent="0.2">
      <c r="A1329" s="145">
        <v>37882</v>
      </c>
      <c r="B1329" s="145"/>
      <c r="C1329" s="1" t="s">
        <v>561</v>
      </c>
      <c r="D1329" s="1" t="s">
        <v>562</v>
      </c>
      <c r="E1329" s="1"/>
      <c r="F1329" s="1">
        <v>7.2809999999999997</v>
      </c>
      <c r="G1329" s="1">
        <v>61.45</v>
      </c>
      <c r="H1329" s="1"/>
      <c r="I1329" s="1"/>
      <c r="J1329" s="13" t="s">
        <v>436</v>
      </c>
    </row>
    <row r="1330" spans="1:10" x14ac:dyDescent="0.2">
      <c r="A1330" s="145">
        <v>37882</v>
      </c>
      <c r="B1330" s="145"/>
      <c r="C1330" s="1" t="s">
        <v>563</v>
      </c>
      <c r="D1330" s="1" t="s">
        <v>403</v>
      </c>
      <c r="E1330" s="1"/>
      <c r="F1330" s="1">
        <v>7.5679999999999996</v>
      </c>
      <c r="G1330" s="1">
        <v>59.12</v>
      </c>
      <c r="H1330" s="1"/>
      <c r="I1330" s="1"/>
      <c r="J1330" s="13" t="s">
        <v>436</v>
      </c>
    </row>
    <row r="1331" spans="1:10" x14ac:dyDescent="0.2">
      <c r="A1331" s="145">
        <v>37882</v>
      </c>
      <c r="B1331" s="145"/>
      <c r="C1331" s="1" t="s">
        <v>559</v>
      </c>
      <c r="D1331" s="1" t="s">
        <v>578</v>
      </c>
      <c r="E1331" s="1"/>
      <c r="F1331" s="1">
        <v>7.9359999999999999</v>
      </c>
      <c r="G1331" s="1">
        <v>56.37</v>
      </c>
      <c r="H1331" s="1"/>
      <c r="I1331" s="1"/>
      <c r="J1331" s="13" t="s">
        <v>436</v>
      </c>
    </row>
    <row r="1332" spans="1:10" x14ac:dyDescent="0.2">
      <c r="A1332" s="145">
        <v>37882</v>
      </c>
      <c r="B1332" s="145"/>
      <c r="C1332" s="1" t="s">
        <v>580</v>
      </c>
      <c r="D1332" s="1" t="s">
        <v>581</v>
      </c>
      <c r="E1332" s="1"/>
      <c r="F1332" s="1">
        <v>9.7159999999999993</v>
      </c>
      <c r="G1332" s="1">
        <v>46.05</v>
      </c>
      <c r="H1332" s="1"/>
      <c r="I1332" s="1"/>
      <c r="J1332" s="13" t="s">
        <v>436</v>
      </c>
    </row>
    <row r="1333" spans="1:10" x14ac:dyDescent="0.2">
      <c r="A1333" s="145">
        <v>37882</v>
      </c>
      <c r="B1333" s="145"/>
      <c r="C1333" s="1" t="s">
        <v>548</v>
      </c>
      <c r="D1333" s="1" t="s">
        <v>582</v>
      </c>
      <c r="E1333" s="1"/>
      <c r="F1333" s="1">
        <v>10.839</v>
      </c>
      <c r="G1333" s="1">
        <v>41.28</v>
      </c>
      <c r="H1333" s="1"/>
      <c r="I1333" s="1"/>
      <c r="J1333" s="13" t="s">
        <v>436</v>
      </c>
    </row>
    <row r="1334" spans="1:10" x14ac:dyDescent="0.2">
      <c r="A1334" s="145">
        <v>37883</v>
      </c>
      <c r="B1334" s="145"/>
      <c r="C1334" s="1" t="s">
        <v>559</v>
      </c>
      <c r="D1334" s="1" t="s">
        <v>82</v>
      </c>
      <c r="E1334" s="1"/>
      <c r="F1334" s="1">
        <v>7.7329999999999997</v>
      </c>
      <c r="G1334" s="1">
        <v>57.853999999999999</v>
      </c>
      <c r="H1334" s="1"/>
      <c r="I1334" s="1"/>
      <c r="J1334" s="13" t="s">
        <v>436</v>
      </c>
    </row>
    <row r="1335" spans="1:10" x14ac:dyDescent="0.2">
      <c r="A1335" s="145">
        <v>37883</v>
      </c>
      <c r="B1335" s="145"/>
      <c r="C1335" s="1" t="s">
        <v>466</v>
      </c>
      <c r="D1335" s="1" t="s">
        <v>547</v>
      </c>
      <c r="E1335" s="1"/>
      <c r="F1335" s="1">
        <v>8.2319999999999993</v>
      </c>
      <c r="G1335" s="1">
        <v>54.347000000000001</v>
      </c>
      <c r="H1335" s="1"/>
      <c r="I1335" s="1"/>
      <c r="J1335" s="13" t="s">
        <v>436</v>
      </c>
    </row>
    <row r="1336" spans="1:10" x14ac:dyDescent="0.2">
      <c r="A1336" s="145">
        <v>37883</v>
      </c>
      <c r="B1336" s="145"/>
      <c r="C1336" s="1" t="s">
        <v>580</v>
      </c>
      <c r="D1336" s="1" t="s">
        <v>581</v>
      </c>
      <c r="E1336" s="1"/>
      <c r="F1336" s="1">
        <v>9.0269999999999992</v>
      </c>
      <c r="G1336" s="1">
        <v>49.561</v>
      </c>
      <c r="H1336" s="1"/>
      <c r="I1336" s="1"/>
      <c r="J1336" s="13" t="s">
        <v>436</v>
      </c>
    </row>
    <row r="1337" spans="1:10" x14ac:dyDescent="0.2">
      <c r="A1337" s="145">
        <v>37883</v>
      </c>
      <c r="B1337" s="145"/>
      <c r="C1337" s="1" t="s">
        <v>548</v>
      </c>
      <c r="D1337" s="1" t="s">
        <v>583</v>
      </c>
      <c r="E1337" s="1"/>
      <c r="F1337" s="1">
        <v>9.641</v>
      </c>
      <c r="G1337" s="1">
        <v>46.405000000000001</v>
      </c>
      <c r="H1337" s="1"/>
      <c r="I1337" s="1"/>
      <c r="J1337" s="13" t="s">
        <v>436</v>
      </c>
    </row>
    <row r="1338" spans="1:10" x14ac:dyDescent="0.2">
      <c r="A1338" s="145">
        <v>37883</v>
      </c>
      <c r="B1338" s="145"/>
      <c r="C1338" s="1" t="s">
        <v>565</v>
      </c>
      <c r="D1338" s="1" t="s">
        <v>566</v>
      </c>
      <c r="E1338" s="1"/>
      <c r="F1338" s="1">
        <v>13.34</v>
      </c>
      <c r="G1338" s="1">
        <v>33.536999999999999</v>
      </c>
      <c r="H1338" s="1"/>
      <c r="I1338" s="1"/>
      <c r="J1338" s="13" t="s">
        <v>424</v>
      </c>
    </row>
    <row r="1339" spans="1:10" x14ac:dyDescent="0.2">
      <c r="A1339" s="145">
        <v>37883</v>
      </c>
      <c r="B1339" s="145"/>
      <c r="C1339" s="1" t="s">
        <v>480</v>
      </c>
      <c r="D1339" s="1" t="s">
        <v>569</v>
      </c>
      <c r="E1339" s="1"/>
      <c r="F1339" s="1">
        <v>12.875999999999999</v>
      </c>
      <c r="G1339" s="1">
        <v>34.746000000000002</v>
      </c>
      <c r="H1339" s="1"/>
      <c r="I1339" s="1"/>
      <c r="J1339" s="13" t="s">
        <v>424</v>
      </c>
    </row>
    <row r="1340" spans="1:10" x14ac:dyDescent="0.2">
      <c r="A1340" s="145">
        <v>37883</v>
      </c>
      <c r="B1340" s="145"/>
      <c r="C1340" s="1" t="s">
        <v>135</v>
      </c>
      <c r="D1340" s="1" t="s">
        <v>465</v>
      </c>
      <c r="E1340" s="1"/>
      <c r="F1340" s="1">
        <v>5.718</v>
      </c>
      <c r="G1340" s="1">
        <v>78.242000000000004</v>
      </c>
      <c r="H1340" s="1"/>
      <c r="I1340" s="1"/>
      <c r="J1340" s="13" t="s">
        <v>424</v>
      </c>
    </row>
    <row r="1341" spans="1:10" x14ac:dyDescent="0.2">
      <c r="A1341" s="145">
        <v>37883</v>
      </c>
      <c r="B1341" s="145"/>
      <c r="C1341" s="1" t="s">
        <v>379</v>
      </c>
      <c r="D1341" s="1" t="s">
        <v>105</v>
      </c>
      <c r="E1341" s="1"/>
      <c r="F1341" s="1">
        <v>6.5419999999999998</v>
      </c>
      <c r="G1341" s="1">
        <v>68.387</v>
      </c>
      <c r="H1341" s="1"/>
      <c r="I1341" s="1"/>
      <c r="J1341" s="13" t="s">
        <v>424</v>
      </c>
    </row>
    <row r="1342" spans="1:10" x14ac:dyDescent="0.2">
      <c r="A1342" s="145">
        <v>37883</v>
      </c>
      <c r="B1342" s="145"/>
      <c r="C1342" s="1" t="s">
        <v>21</v>
      </c>
      <c r="D1342" s="1" t="s">
        <v>584</v>
      </c>
      <c r="E1342" s="1"/>
      <c r="F1342" s="1">
        <v>6.7279999999999998</v>
      </c>
      <c r="G1342" s="1">
        <v>66.495999999999995</v>
      </c>
      <c r="H1342" s="1"/>
      <c r="I1342" s="1"/>
      <c r="J1342" s="13" t="s">
        <v>436</v>
      </c>
    </row>
    <row r="1343" spans="1:10" x14ac:dyDescent="0.2">
      <c r="A1343" s="145">
        <v>37883</v>
      </c>
      <c r="B1343" s="145"/>
      <c r="C1343" s="1" t="s">
        <v>114</v>
      </c>
      <c r="D1343" s="1" t="s">
        <v>496</v>
      </c>
      <c r="E1343" s="1"/>
      <c r="F1343" s="1">
        <v>7.37</v>
      </c>
      <c r="G1343" s="1">
        <v>60.704000000000001</v>
      </c>
      <c r="H1343" s="1"/>
      <c r="I1343" s="1"/>
      <c r="J1343" s="13" t="s">
        <v>436</v>
      </c>
    </row>
    <row r="1344" spans="1:10" x14ac:dyDescent="0.2">
      <c r="A1344" s="145">
        <v>37883</v>
      </c>
      <c r="B1344" s="145"/>
      <c r="C1344" s="1" t="s">
        <v>563</v>
      </c>
      <c r="D1344" s="1" t="s">
        <v>403</v>
      </c>
      <c r="E1344" s="1"/>
      <c r="F1344" s="1">
        <v>7.0259999999999998</v>
      </c>
      <c r="G1344" s="1">
        <v>63.676000000000002</v>
      </c>
      <c r="H1344" s="1"/>
      <c r="I1344" s="1"/>
      <c r="J1344" s="13" t="s">
        <v>436</v>
      </c>
    </row>
    <row r="1345" spans="1:10" x14ac:dyDescent="0.2">
      <c r="A1345" s="145">
        <v>37884</v>
      </c>
      <c r="B1345" s="145"/>
      <c r="C1345" s="1" t="s">
        <v>561</v>
      </c>
      <c r="D1345" s="1" t="s">
        <v>562</v>
      </c>
      <c r="E1345" s="1"/>
      <c r="F1345" s="1">
        <v>6.9420000000000002</v>
      </c>
      <c r="G1345" s="1">
        <v>64.445999999999998</v>
      </c>
      <c r="H1345" s="1"/>
      <c r="I1345" s="1"/>
      <c r="J1345" s="13" t="s">
        <v>424</v>
      </c>
    </row>
    <row r="1346" spans="1:10" x14ac:dyDescent="0.2">
      <c r="A1346" s="145">
        <v>37884</v>
      </c>
      <c r="B1346" s="145"/>
      <c r="C1346" s="1" t="s">
        <v>580</v>
      </c>
      <c r="D1346" s="1" t="s">
        <v>581</v>
      </c>
      <c r="E1346" s="1"/>
      <c r="F1346" s="1">
        <v>9.0250000000000004</v>
      </c>
      <c r="G1346" s="1">
        <v>49.572000000000003</v>
      </c>
      <c r="H1346" s="1"/>
      <c r="I1346" s="1"/>
      <c r="J1346" s="13" t="s">
        <v>424</v>
      </c>
    </row>
    <row r="1347" spans="1:10" x14ac:dyDescent="0.2">
      <c r="A1347" s="145">
        <v>37884</v>
      </c>
      <c r="B1347" s="145"/>
      <c r="C1347" s="1" t="s">
        <v>548</v>
      </c>
      <c r="D1347" s="1" t="s">
        <v>583</v>
      </c>
      <c r="E1347" s="1"/>
      <c r="F1347" s="1">
        <v>12.465999999999999</v>
      </c>
      <c r="G1347" s="1">
        <v>35.889000000000003</v>
      </c>
      <c r="H1347" s="1"/>
      <c r="I1347" s="1"/>
      <c r="J1347" s="13" t="s">
        <v>424</v>
      </c>
    </row>
    <row r="1348" spans="1:10" x14ac:dyDescent="0.2">
      <c r="A1348" s="145">
        <v>37884</v>
      </c>
      <c r="B1348" s="145"/>
      <c r="C1348" s="1" t="s">
        <v>379</v>
      </c>
      <c r="D1348" s="1" t="s">
        <v>105</v>
      </c>
      <c r="E1348" s="1"/>
      <c r="F1348" s="1">
        <v>6.2279999999999998</v>
      </c>
      <c r="G1348" s="1">
        <v>71.834999999999994</v>
      </c>
      <c r="H1348" s="1"/>
      <c r="I1348" s="1"/>
      <c r="J1348" s="13" t="s">
        <v>424</v>
      </c>
    </row>
    <row r="1349" spans="1:10" x14ac:dyDescent="0.2">
      <c r="A1349" s="145">
        <v>37884</v>
      </c>
      <c r="B1349" s="145"/>
      <c r="C1349" s="1" t="s">
        <v>21</v>
      </c>
      <c r="D1349" s="1" t="s">
        <v>585</v>
      </c>
      <c r="E1349" s="1"/>
      <c r="F1349" s="228">
        <v>6.5590000000000002</v>
      </c>
      <c r="G1349" s="228">
        <v>68.209999999999994</v>
      </c>
      <c r="H1349" s="228"/>
      <c r="I1349" s="228"/>
      <c r="J1349" s="274" t="s">
        <v>436</v>
      </c>
    </row>
    <row r="1350" spans="1:10" x14ac:dyDescent="0.2">
      <c r="A1350" s="145">
        <v>37884</v>
      </c>
      <c r="B1350" s="145"/>
      <c r="C1350" s="1" t="s">
        <v>563</v>
      </c>
      <c r="D1350" s="1" t="s">
        <v>586</v>
      </c>
      <c r="E1350" s="1"/>
      <c r="F1350" s="1">
        <v>6.8849999999999998</v>
      </c>
      <c r="G1350" s="1">
        <v>64.98</v>
      </c>
      <c r="H1350" s="1"/>
      <c r="I1350" s="1"/>
      <c r="J1350" s="13" t="s">
        <v>424</v>
      </c>
    </row>
    <row r="1351" spans="1:10" x14ac:dyDescent="0.2">
      <c r="A1351" s="145">
        <v>37884</v>
      </c>
      <c r="B1351" s="145"/>
      <c r="C1351" s="1" t="s">
        <v>559</v>
      </c>
      <c r="D1351" s="1" t="s">
        <v>578</v>
      </c>
      <c r="E1351" s="1"/>
      <c r="F1351" s="1">
        <v>7.7140000000000004</v>
      </c>
      <c r="G1351" s="1">
        <v>57.997</v>
      </c>
      <c r="H1351" s="1"/>
      <c r="I1351" s="1"/>
      <c r="J1351" s="13" t="s">
        <v>424</v>
      </c>
    </row>
    <row r="1353" spans="1:10" x14ac:dyDescent="0.2">
      <c r="A1353" s="145">
        <v>37529</v>
      </c>
      <c r="B1353" s="145"/>
      <c r="C1353" s="1" t="s">
        <v>384</v>
      </c>
      <c r="D1353" s="1" t="s">
        <v>588</v>
      </c>
      <c r="E1353" s="1"/>
      <c r="F1353" s="49"/>
      <c r="G1353" s="1">
        <v>42.77</v>
      </c>
      <c r="H1353" s="1"/>
      <c r="I1353" s="1"/>
      <c r="J1353" s="13" t="s">
        <v>519</v>
      </c>
    </row>
    <row r="1354" spans="1:10" x14ac:dyDescent="0.2">
      <c r="A1354" s="145">
        <v>37529</v>
      </c>
      <c r="B1354" s="231"/>
      <c r="C1354" s="19" t="s">
        <v>627</v>
      </c>
      <c r="D1354" s="19" t="s">
        <v>589</v>
      </c>
      <c r="E1354" s="19"/>
      <c r="F1354" s="47"/>
      <c r="G1354" s="19">
        <v>29.452999999999999</v>
      </c>
      <c r="H1354" s="19"/>
      <c r="I1354" s="19"/>
      <c r="J1354" s="275" t="s">
        <v>534</v>
      </c>
    </row>
    <row r="1355" spans="1:10" x14ac:dyDescent="0.2">
      <c r="A1355" s="145">
        <v>37529</v>
      </c>
      <c r="B1355" s="232"/>
      <c r="C1355" s="20"/>
      <c r="D1355" s="20"/>
      <c r="E1355" s="20"/>
      <c r="F1355" s="48"/>
      <c r="G1355" s="20"/>
      <c r="H1355" s="20"/>
      <c r="I1355" s="20"/>
      <c r="J1355" s="276"/>
    </row>
    <row r="1356" spans="1:10" x14ac:dyDescent="0.2">
      <c r="A1356" s="145">
        <v>37529</v>
      </c>
      <c r="B1356" s="145"/>
      <c r="C1356" s="1" t="s">
        <v>590</v>
      </c>
      <c r="D1356" s="1" t="s">
        <v>591</v>
      </c>
      <c r="E1356" s="1"/>
      <c r="F1356" s="49"/>
      <c r="G1356" s="1">
        <v>47.49</v>
      </c>
      <c r="H1356" s="1"/>
      <c r="I1356" s="1"/>
      <c r="J1356" s="13" t="s">
        <v>534</v>
      </c>
    </row>
    <row r="1357" spans="1:10" x14ac:dyDescent="0.2">
      <c r="A1357" s="145">
        <v>37529</v>
      </c>
      <c r="B1357" s="145"/>
      <c r="C1357" s="1" t="s">
        <v>135</v>
      </c>
      <c r="D1357" s="1" t="s">
        <v>592</v>
      </c>
      <c r="E1357" s="1"/>
      <c r="F1357" s="49"/>
      <c r="G1357" s="1">
        <v>57.95</v>
      </c>
      <c r="H1357" s="1"/>
      <c r="I1357" s="1"/>
      <c r="J1357" s="13" t="s">
        <v>534</v>
      </c>
    </row>
    <row r="1358" spans="1:10" x14ac:dyDescent="0.2">
      <c r="A1358" s="145">
        <v>37530</v>
      </c>
      <c r="B1358" s="145"/>
      <c r="C1358" s="1" t="s">
        <v>384</v>
      </c>
      <c r="D1358" s="1" t="s">
        <v>588</v>
      </c>
      <c r="E1358" s="1"/>
      <c r="F1358" s="49"/>
      <c r="G1358" s="1">
        <v>46.128</v>
      </c>
      <c r="H1358" s="1"/>
      <c r="I1358" s="1"/>
      <c r="J1358" s="13" t="s">
        <v>534</v>
      </c>
    </row>
    <row r="1359" spans="1:10" x14ac:dyDescent="0.2">
      <c r="A1359" s="145">
        <v>37531</v>
      </c>
      <c r="B1359" s="145"/>
      <c r="C1359" s="1" t="s">
        <v>593</v>
      </c>
      <c r="D1359" s="1" t="s">
        <v>380</v>
      </c>
      <c r="E1359" s="1"/>
      <c r="F1359" s="49"/>
      <c r="G1359" s="1">
        <v>60.62</v>
      </c>
      <c r="H1359" s="1"/>
      <c r="I1359" s="1"/>
      <c r="J1359" s="13" t="s">
        <v>534</v>
      </c>
    </row>
    <row r="1360" spans="1:10" x14ac:dyDescent="0.2">
      <c r="A1360" s="145">
        <v>37531</v>
      </c>
      <c r="B1360" s="231"/>
      <c r="C1360" s="19" t="s">
        <v>674</v>
      </c>
      <c r="D1360" s="19" t="s">
        <v>594</v>
      </c>
      <c r="E1360" s="19"/>
      <c r="F1360" s="47"/>
      <c r="G1360" s="19">
        <v>58.4</v>
      </c>
      <c r="H1360" s="19"/>
      <c r="I1360" s="19"/>
      <c r="J1360" s="275" t="s">
        <v>534</v>
      </c>
    </row>
    <row r="1361" spans="1:10" x14ac:dyDescent="0.2">
      <c r="A1361" s="145">
        <v>37531</v>
      </c>
      <c r="B1361" s="232"/>
      <c r="C1361" s="20"/>
      <c r="D1361" s="20"/>
      <c r="E1361" s="20"/>
      <c r="F1361" s="48"/>
      <c r="G1361" s="20"/>
      <c r="H1361" s="20"/>
      <c r="I1361" s="20"/>
      <c r="J1361" s="276"/>
    </row>
    <row r="1362" spans="1:10" x14ac:dyDescent="0.2">
      <c r="A1362" s="145">
        <v>37531</v>
      </c>
      <c r="B1362" s="145"/>
      <c r="C1362" s="1" t="s">
        <v>384</v>
      </c>
      <c r="D1362" s="1" t="s">
        <v>588</v>
      </c>
      <c r="E1362" s="1"/>
      <c r="F1362" s="49"/>
      <c r="G1362" s="1">
        <v>56.488999999999997</v>
      </c>
      <c r="H1362" s="1"/>
      <c r="I1362" s="1"/>
      <c r="J1362" s="13" t="s">
        <v>534</v>
      </c>
    </row>
    <row r="1363" spans="1:10" x14ac:dyDescent="0.2">
      <c r="A1363" s="145">
        <v>37531</v>
      </c>
      <c r="B1363" s="145"/>
      <c r="C1363" s="1" t="s">
        <v>595</v>
      </c>
      <c r="D1363" s="1" t="s">
        <v>544</v>
      </c>
      <c r="E1363" s="1"/>
      <c r="F1363" s="49"/>
      <c r="G1363" s="1">
        <v>54.96</v>
      </c>
      <c r="H1363" s="1"/>
      <c r="I1363" s="1"/>
      <c r="J1363" s="13" t="s">
        <v>519</v>
      </c>
    </row>
    <row r="1364" spans="1:10" x14ac:dyDescent="0.2">
      <c r="A1364" s="145">
        <v>37531</v>
      </c>
      <c r="B1364" s="145"/>
      <c r="C1364" s="1" t="s">
        <v>135</v>
      </c>
      <c r="D1364" s="1" t="s">
        <v>592</v>
      </c>
      <c r="E1364" s="1"/>
      <c r="F1364" s="49"/>
      <c r="G1364" s="1">
        <v>74.688999999999993</v>
      </c>
      <c r="H1364" s="1"/>
      <c r="I1364" s="1"/>
      <c r="J1364" s="13" t="s">
        <v>534</v>
      </c>
    </row>
    <row r="1365" spans="1:10" x14ac:dyDescent="0.2">
      <c r="A1365" s="145">
        <v>37531</v>
      </c>
      <c r="B1365" s="231"/>
      <c r="C1365" s="19" t="s">
        <v>627</v>
      </c>
      <c r="D1365" s="19" t="s">
        <v>589</v>
      </c>
      <c r="E1365" s="19"/>
      <c r="F1365" s="47"/>
      <c r="G1365" s="19">
        <v>64.933000000000007</v>
      </c>
      <c r="H1365" s="19"/>
      <c r="I1365" s="19"/>
      <c r="J1365" s="275" t="s">
        <v>534</v>
      </c>
    </row>
    <row r="1366" spans="1:10" x14ac:dyDescent="0.2">
      <c r="A1366" s="145">
        <v>37531</v>
      </c>
      <c r="B1366" s="232"/>
      <c r="C1366" s="20"/>
      <c r="D1366" s="20"/>
      <c r="E1366" s="20"/>
      <c r="F1366" s="48"/>
      <c r="G1366" s="20"/>
      <c r="H1366" s="20"/>
      <c r="I1366" s="20"/>
      <c r="J1366" s="276"/>
    </row>
    <row r="1367" spans="1:10" x14ac:dyDescent="0.2">
      <c r="A1367" s="145">
        <v>37531</v>
      </c>
      <c r="B1367" s="145"/>
      <c r="C1367" s="1" t="s">
        <v>590</v>
      </c>
      <c r="D1367" s="1" t="s">
        <v>591</v>
      </c>
      <c r="E1367" s="1"/>
      <c r="F1367" s="49"/>
      <c r="G1367" s="1">
        <v>67.37</v>
      </c>
      <c r="H1367" s="1"/>
      <c r="I1367" s="1"/>
      <c r="J1367" s="13" t="s">
        <v>534</v>
      </c>
    </row>
    <row r="1368" spans="1:10" x14ac:dyDescent="0.2">
      <c r="A1368" s="145">
        <v>37531</v>
      </c>
      <c r="B1368" s="145"/>
      <c r="C1368" s="1" t="s">
        <v>596</v>
      </c>
      <c r="D1368" s="1" t="s">
        <v>597</v>
      </c>
      <c r="E1368" s="1"/>
      <c r="F1368" s="49"/>
      <c r="G1368" s="1">
        <v>67.075000000000003</v>
      </c>
      <c r="H1368" s="1"/>
      <c r="I1368" s="1"/>
      <c r="J1368" s="13" t="s">
        <v>534</v>
      </c>
    </row>
    <row r="1369" spans="1:10" x14ac:dyDescent="0.2">
      <c r="A1369" s="145">
        <v>37532</v>
      </c>
      <c r="B1369" s="145"/>
      <c r="C1369" s="1" t="s">
        <v>593</v>
      </c>
      <c r="D1369" s="1" t="s">
        <v>380</v>
      </c>
      <c r="E1369" s="1"/>
      <c r="F1369" s="49"/>
      <c r="G1369" s="233">
        <v>64.739999999999995</v>
      </c>
      <c r="H1369" s="233"/>
      <c r="I1369" s="233"/>
      <c r="J1369" s="13" t="s">
        <v>534</v>
      </c>
    </row>
    <row r="1370" spans="1:10" x14ac:dyDescent="0.2">
      <c r="A1370" s="145">
        <v>37532</v>
      </c>
      <c r="B1370" s="145"/>
      <c r="C1370" s="1" t="s">
        <v>598</v>
      </c>
      <c r="D1370" s="1" t="s">
        <v>599</v>
      </c>
      <c r="E1370" s="1"/>
      <c r="F1370" s="49"/>
      <c r="G1370" s="1">
        <v>62.66</v>
      </c>
      <c r="H1370" s="1"/>
      <c r="I1370" s="1"/>
      <c r="J1370" s="13" t="s">
        <v>600</v>
      </c>
    </row>
    <row r="1371" spans="1:10" x14ac:dyDescent="0.2">
      <c r="A1371" s="145">
        <v>37532</v>
      </c>
      <c r="B1371" s="145"/>
      <c r="C1371" s="1" t="s">
        <v>389</v>
      </c>
      <c r="D1371" s="1" t="s">
        <v>601</v>
      </c>
      <c r="E1371" s="1"/>
      <c r="F1371" s="49"/>
      <c r="G1371" s="1">
        <v>52.143000000000001</v>
      </c>
      <c r="H1371" s="1"/>
      <c r="I1371" s="1"/>
      <c r="J1371" s="13" t="s">
        <v>534</v>
      </c>
    </row>
    <row r="1372" spans="1:10" x14ac:dyDescent="0.2">
      <c r="A1372" s="145">
        <v>37532</v>
      </c>
      <c r="B1372" s="145"/>
      <c r="C1372" s="1" t="s">
        <v>595</v>
      </c>
      <c r="D1372" s="1" t="s">
        <v>544</v>
      </c>
      <c r="E1372" s="1"/>
      <c r="F1372" s="49"/>
      <c r="G1372" s="1">
        <v>61.88</v>
      </c>
      <c r="H1372" s="1"/>
      <c r="I1372" s="1"/>
      <c r="J1372" s="13" t="s">
        <v>476</v>
      </c>
    </row>
    <row r="1373" spans="1:10" x14ac:dyDescent="0.2">
      <c r="A1373" s="145">
        <v>37532</v>
      </c>
      <c r="B1373" s="145"/>
      <c r="C1373" s="1" t="s">
        <v>384</v>
      </c>
      <c r="D1373" s="1" t="s">
        <v>588</v>
      </c>
      <c r="E1373" s="1"/>
      <c r="F1373" s="49"/>
      <c r="G1373" s="1">
        <v>58.481999999999999</v>
      </c>
      <c r="H1373" s="1"/>
      <c r="I1373" s="1"/>
      <c r="J1373" s="13" t="s">
        <v>534</v>
      </c>
    </row>
    <row r="1374" spans="1:10" x14ac:dyDescent="0.2">
      <c r="A1374" s="145">
        <v>37532</v>
      </c>
      <c r="B1374" s="145"/>
      <c r="C1374" s="1" t="s">
        <v>135</v>
      </c>
      <c r="D1374" s="1" t="s">
        <v>592</v>
      </c>
      <c r="E1374" s="1"/>
      <c r="F1374" s="49"/>
      <c r="G1374" s="1">
        <v>79.465000000000003</v>
      </c>
      <c r="H1374" s="1"/>
      <c r="I1374" s="1"/>
      <c r="J1374" s="13" t="s">
        <v>476</v>
      </c>
    </row>
    <row r="1375" spans="1:10" x14ac:dyDescent="0.2">
      <c r="A1375" s="145">
        <v>37532</v>
      </c>
      <c r="B1375" s="145"/>
      <c r="C1375" s="1" t="s">
        <v>596</v>
      </c>
      <c r="D1375" s="1" t="s">
        <v>597</v>
      </c>
      <c r="E1375" s="1"/>
      <c r="F1375" s="49"/>
      <c r="G1375" s="1">
        <v>67.48</v>
      </c>
      <c r="H1375" s="1"/>
      <c r="I1375" s="1"/>
      <c r="J1375" s="13" t="s">
        <v>476</v>
      </c>
    </row>
    <row r="1376" spans="1:10" x14ac:dyDescent="0.2">
      <c r="A1376" s="145">
        <v>37532</v>
      </c>
      <c r="B1376" s="231"/>
      <c r="C1376" s="19" t="s">
        <v>627</v>
      </c>
      <c r="D1376" s="19" t="s">
        <v>589</v>
      </c>
      <c r="E1376" s="19"/>
      <c r="F1376" s="47"/>
      <c r="G1376" s="234">
        <v>68.405000000000001</v>
      </c>
      <c r="H1376" s="234"/>
      <c r="I1376" s="234"/>
      <c r="J1376" s="275" t="s">
        <v>476</v>
      </c>
    </row>
    <row r="1377" spans="1:10" x14ac:dyDescent="0.2">
      <c r="A1377" s="145">
        <v>37532</v>
      </c>
      <c r="B1377" s="232"/>
      <c r="C1377" s="20"/>
      <c r="D1377" s="20"/>
      <c r="E1377" s="20"/>
      <c r="F1377" s="48"/>
      <c r="G1377" s="235"/>
      <c r="H1377" s="235"/>
      <c r="I1377" s="235"/>
      <c r="J1377" s="276"/>
    </row>
    <row r="1378" spans="1:10" x14ac:dyDescent="0.2">
      <c r="A1378" s="145">
        <v>37533</v>
      </c>
      <c r="B1378" s="145"/>
      <c r="C1378" s="1" t="s">
        <v>593</v>
      </c>
      <c r="D1378" s="1" t="s">
        <v>380</v>
      </c>
      <c r="E1378" s="1"/>
      <c r="F1378" s="49"/>
      <c r="G1378" s="1">
        <v>62.27</v>
      </c>
      <c r="H1378" s="1"/>
      <c r="I1378" s="1"/>
      <c r="J1378" s="13" t="s">
        <v>476</v>
      </c>
    </row>
    <row r="1379" spans="1:10" x14ac:dyDescent="0.2">
      <c r="A1379" s="145">
        <v>37533</v>
      </c>
      <c r="B1379" s="145"/>
      <c r="C1379" s="1" t="s">
        <v>598</v>
      </c>
      <c r="D1379" s="1" t="s">
        <v>602</v>
      </c>
      <c r="E1379" s="1"/>
      <c r="F1379" s="49"/>
      <c r="G1379" s="1">
        <v>56.03</v>
      </c>
      <c r="H1379" s="1"/>
      <c r="I1379" s="1"/>
      <c r="J1379" s="13" t="s">
        <v>476</v>
      </c>
    </row>
    <row r="1380" spans="1:10" x14ac:dyDescent="0.2">
      <c r="A1380" s="145">
        <v>37533</v>
      </c>
      <c r="B1380" s="231"/>
      <c r="C1380" s="19" t="s">
        <v>675</v>
      </c>
      <c r="D1380" s="19" t="s">
        <v>603</v>
      </c>
      <c r="E1380" s="19"/>
      <c r="F1380" s="47"/>
      <c r="G1380" s="19">
        <v>53.482999999999997</v>
      </c>
      <c r="H1380" s="19"/>
      <c r="I1380" s="19"/>
      <c r="J1380" s="275" t="s">
        <v>476</v>
      </c>
    </row>
    <row r="1381" spans="1:10" x14ac:dyDescent="0.2">
      <c r="A1381" s="145">
        <v>37533</v>
      </c>
      <c r="B1381" s="232"/>
      <c r="C1381" s="20"/>
      <c r="D1381" s="20"/>
      <c r="E1381" s="20"/>
      <c r="F1381" s="48"/>
      <c r="G1381" s="20"/>
      <c r="H1381" s="20"/>
      <c r="I1381" s="20"/>
      <c r="J1381" s="276"/>
    </row>
    <row r="1382" spans="1:10" x14ac:dyDescent="0.2">
      <c r="A1382" s="145">
        <v>37533</v>
      </c>
      <c r="B1382" s="145"/>
      <c r="C1382" s="1" t="s">
        <v>595</v>
      </c>
      <c r="D1382" s="1" t="s">
        <v>544</v>
      </c>
      <c r="E1382" s="1"/>
      <c r="F1382" s="49"/>
      <c r="G1382" s="1">
        <v>57.99</v>
      </c>
      <c r="H1382" s="1"/>
      <c r="I1382" s="1"/>
      <c r="J1382" s="13" t="s">
        <v>476</v>
      </c>
    </row>
    <row r="1383" spans="1:10" x14ac:dyDescent="0.2">
      <c r="A1383" s="145">
        <v>37533</v>
      </c>
      <c r="B1383" s="145"/>
      <c r="C1383" s="1" t="s">
        <v>604</v>
      </c>
      <c r="D1383" s="1" t="s">
        <v>605</v>
      </c>
      <c r="E1383" s="1"/>
      <c r="F1383" s="49"/>
      <c r="G1383" s="1">
        <v>51.33</v>
      </c>
      <c r="H1383" s="1"/>
      <c r="I1383" s="1"/>
      <c r="J1383" s="13" t="s">
        <v>519</v>
      </c>
    </row>
    <row r="1384" spans="1:10" x14ac:dyDescent="0.2">
      <c r="A1384" s="145">
        <v>37533</v>
      </c>
      <c r="B1384" s="145"/>
      <c r="C1384" s="1" t="s">
        <v>109</v>
      </c>
      <c r="D1384" s="1" t="s">
        <v>496</v>
      </c>
      <c r="E1384" s="1"/>
      <c r="F1384" s="49"/>
      <c r="G1384" s="1">
        <v>60.097000000000001</v>
      </c>
      <c r="H1384" s="1"/>
      <c r="I1384" s="1"/>
      <c r="J1384" s="13" t="s">
        <v>476</v>
      </c>
    </row>
    <row r="1385" spans="1:10" x14ac:dyDescent="0.2">
      <c r="A1385" s="145">
        <v>37533</v>
      </c>
      <c r="B1385" s="145"/>
      <c r="C1385" s="1" t="s">
        <v>135</v>
      </c>
      <c r="D1385" s="1" t="s">
        <v>592</v>
      </c>
      <c r="E1385" s="1"/>
      <c r="F1385" s="49"/>
      <c r="G1385" s="1">
        <v>78.995999999999995</v>
      </c>
      <c r="H1385" s="1"/>
      <c r="I1385" s="1"/>
      <c r="J1385" s="13" t="s">
        <v>606</v>
      </c>
    </row>
    <row r="1386" spans="1:10" x14ac:dyDescent="0.2">
      <c r="A1386" s="145">
        <v>37533</v>
      </c>
      <c r="B1386" s="145"/>
      <c r="C1386" s="1" t="s">
        <v>596</v>
      </c>
      <c r="D1386" s="1" t="s">
        <v>607</v>
      </c>
      <c r="E1386" s="1"/>
      <c r="F1386" s="49"/>
      <c r="G1386" s="1">
        <v>64.519000000000005</v>
      </c>
      <c r="H1386" s="1"/>
      <c r="I1386" s="1"/>
      <c r="J1386" s="13" t="s">
        <v>606</v>
      </c>
    </row>
    <row r="1387" spans="1:10" x14ac:dyDescent="0.2">
      <c r="A1387" s="145">
        <v>37533</v>
      </c>
      <c r="B1387" s="145"/>
      <c r="C1387" s="1" t="s">
        <v>608</v>
      </c>
      <c r="D1387" s="1" t="s">
        <v>609</v>
      </c>
      <c r="E1387" s="1"/>
      <c r="F1387" s="49"/>
      <c r="G1387" s="1" t="s">
        <v>610</v>
      </c>
      <c r="H1387" s="1"/>
      <c r="I1387" s="1"/>
      <c r="J1387" s="13" t="s">
        <v>606</v>
      </c>
    </row>
    <row r="1388" spans="1:10" x14ac:dyDescent="0.2">
      <c r="A1388" s="145">
        <v>37533</v>
      </c>
      <c r="B1388" s="231"/>
      <c r="C1388" s="19" t="s">
        <v>627</v>
      </c>
      <c r="D1388" s="19" t="s">
        <v>589</v>
      </c>
      <c r="E1388" s="19"/>
      <c r="F1388" s="47" t="s">
        <v>188</v>
      </c>
      <c r="G1388" s="19">
        <v>46.381999999999998</v>
      </c>
      <c r="H1388" s="19"/>
      <c r="I1388" s="19"/>
      <c r="J1388" s="275" t="s">
        <v>606</v>
      </c>
    </row>
    <row r="1389" spans="1:10" x14ac:dyDescent="0.2">
      <c r="A1389" s="145">
        <v>37533</v>
      </c>
      <c r="B1389" s="232"/>
      <c r="C1389" s="20"/>
      <c r="D1389" s="20"/>
      <c r="E1389" s="20"/>
      <c r="F1389" s="48"/>
      <c r="G1389" s="20"/>
      <c r="H1389" s="20"/>
      <c r="I1389" s="20"/>
      <c r="J1389" s="276"/>
    </row>
    <row r="1390" spans="1:10" x14ac:dyDescent="0.2">
      <c r="A1390" s="145">
        <v>37533</v>
      </c>
      <c r="B1390" s="145"/>
      <c r="C1390" s="1" t="s">
        <v>384</v>
      </c>
      <c r="D1390" s="1" t="s">
        <v>588</v>
      </c>
      <c r="E1390" s="1"/>
      <c r="F1390" s="49"/>
      <c r="G1390" s="1">
        <v>56.24</v>
      </c>
      <c r="H1390" s="1"/>
      <c r="I1390" s="1"/>
      <c r="J1390" s="13" t="s">
        <v>476</v>
      </c>
    </row>
    <row r="1391" spans="1:10" x14ac:dyDescent="0.2">
      <c r="A1391" s="145">
        <v>37534</v>
      </c>
      <c r="B1391" s="145"/>
      <c r="C1391" s="1" t="s">
        <v>598</v>
      </c>
      <c r="D1391" s="1" t="s">
        <v>602</v>
      </c>
      <c r="E1391" s="1"/>
      <c r="F1391" s="49"/>
      <c r="G1391" s="1">
        <v>59.85</v>
      </c>
      <c r="H1391" s="1"/>
      <c r="I1391" s="1"/>
      <c r="J1391" s="13" t="s">
        <v>476</v>
      </c>
    </row>
    <row r="1392" spans="1:10" x14ac:dyDescent="0.2">
      <c r="A1392" s="145">
        <v>37534</v>
      </c>
      <c r="B1392" s="145"/>
      <c r="C1392" s="1" t="s">
        <v>498</v>
      </c>
      <c r="D1392" s="1" t="s">
        <v>562</v>
      </c>
      <c r="E1392" s="1"/>
      <c r="F1392" s="49"/>
      <c r="G1392" s="233">
        <v>60.75</v>
      </c>
      <c r="H1392" s="233"/>
      <c r="I1392" s="233"/>
      <c r="J1392" s="13" t="s">
        <v>476</v>
      </c>
    </row>
    <row r="1393" spans="1:10" x14ac:dyDescent="0.2">
      <c r="A1393" s="145">
        <v>37534</v>
      </c>
      <c r="B1393" s="145"/>
      <c r="C1393" s="1" t="s">
        <v>384</v>
      </c>
      <c r="D1393" s="1" t="s">
        <v>588</v>
      </c>
      <c r="E1393" s="1"/>
      <c r="F1393" s="49"/>
      <c r="G1393" s="1">
        <v>57.692999999999998</v>
      </c>
      <c r="H1393" s="1"/>
      <c r="I1393" s="1"/>
      <c r="J1393" s="13" t="s">
        <v>476</v>
      </c>
    </row>
    <row r="1394" spans="1:10" x14ac:dyDescent="0.2">
      <c r="A1394" s="145">
        <v>37534</v>
      </c>
      <c r="B1394" s="145"/>
      <c r="C1394" s="1" t="s">
        <v>109</v>
      </c>
      <c r="D1394" s="1" t="s">
        <v>496</v>
      </c>
      <c r="E1394" s="1"/>
      <c r="F1394" s="49"/>
      <c r="G1394" s="1" t="s">
        <v>612</v>
      </c>
      <c r="H1394" s="1"/>
      <c r="I1394" s="1"/>
      <c r="J1394" s="277" t="s">
        <v>611</v>
      </c>
    </row>
    <row r="1395" spans="1:10" x14ac:dyDescent="0.2">
      <c r="A1395" s="145">
        <v>37534</v>
      </c>
      <c r="B1395" s="145"/>
      <c r="C1395" s="1" t="s">
        <v>135</v>
      </c>
      <c r="D1395" s="1" t="s">
        <v>592</v>
      </c>
      <c r="E1395" s="1"/>
      <c r="F1395" s="49"/>
      <c r="G1395" s="233">
        <v>81</v>
      </c>
      <c r="H1395" s="233"/>
      <c r="I1395" s="233"/>
      <c r="J1395" s="13" t="s">
        <v>476</v>
      </c>
    </row>
    <row r="1396" spans="1:10" x14ac:dyDescent="0.2">
      <c r="A1396" s="145">
        <v>37534</v>
      </c>
      <c r="B1396" s="145"/>
      <c r="C1396" s="1" t="s">
        <v>608</v>
      </c>
      <c r="D1396" s="1" t="s">
        <v>438</v>
      </c>
      <c r="E1396" s="1"/>
      <c r="F1396" s="49"/>
      <c r="G1396" s="1">
        <v>55.89</v>
      </c>
      <c r="H1396" s="1"/>
      <c r="I1396" s="1"/>
      <c r="J1396" s="13" t="s">
        <v>476</v>
      </c>
    </row>
    <row r="1397" spans="1:10" x14ac:dyDescent="0.2">
      <c r="A1397" s="145">
        <v>37534</v>
      </c>
      <c r="B1397" s="145"/>
      <c r="C1397" s="1" t="s">
        <v>613</v>
      </c>
      <c r="D1397" s="1" t="s">
        <v>607</v>
      </c>
      <c r="E1397" s="1"/>
      <c r="F1397" s="49"/>
      <c r="G1397" s="1">
        <v>63.78</v>
      </c>
      <c r="H1397" s="1"/>
      <c r="I1397" s="1"/>
      <c r="J1397" s="13" t="s">
        <v>476</v>
      </c>
    </row>
    <row r="1398" spans="1:10" x14ac:dyDescent="0.2">
      <c r="A1398" s="145">
        <v>37534</v>
      </c>
      <c r="B1398" s="231"/>
      <c r="C1398" s="19" t="s">
        <v>627</v>
      </c>
      <c r="D1398" s="19" t="s">
        <v>589</v>
      </c>
      <c r="E1398" s="19"/>
      <c r="F1398" s="47"/>
      <c r="G1398" s="19">
        <v>68.05</v>
      </c>
      <c r="H1398" s="19"/>
      <c r="I1398" s="19"/>
      <c r="J1398" s="275" t="s">
        <v>476</v>
      </c>
    </row>
    <row r="1399" spans="1:10" x14ac:dyDescent="0.2">
      <c r="A1399" s="145">
        <v>37534</v>
      </c>
      <c r="B1399" s="232"/>
      <c r="C1399" s="20"/>
      <c r="D1399" s="20"/>
      <c r="E1399" s="20"/>
      <c r="F1399" s="48"/>
      <c r="G1399" s="20"/>
      <c r="H1399" s="20"/>
      <c r="I1399" s="20"/>
      <c r="J1399" s="276"/>
    </row>
    <row r="1400" spans="1:10" x14ac:dyDescent="0.2">
      <c r="A1400" s="145">
        <v>37534</v>
      </c>
      <c r="B1400" s="145"/>
      <c r="C1400" s="1" t="s">
        <v>389</v>
      </c>
      <c r="D1400" s="1" t="s">
        <v>601</v>
      </c>
      <c r="E1400" s="1"/>
      <c r="F1400" s="49"/>
      <c r="G1400" s="233">
        <v>52.295000000000002</v>
      </c>
      <c r="H1400" s="233"/>
      <c r="I1400" s="233"/>
      <c r="J1400" s="13" t="s">
        <v>476</v>
      </c>
    </row>
    <row r="1402" spans="1:10" x14ac:dyDescent="0.2">
      <c r="A1402" s="145">
        <v>37165</v>
      </c>
      <c r="B1402" s="145"/>
      <c r="C1402" s="1" t="s">
        <v>135</v>
      </c>
      <c r="D1402" s="1" t="s">
        <v>465</v>
      </c>
      <c r="E1402" s="1"/>
      <c r="F1402" s="49">
        <v>5.84</v>
      </c>
      <c r="G1402" s="1">
        <v>76.61</v>
      </c>
      <c r="H1402" s="1"/>
      <c r="I1402" s="1"/>
      <c r="J1402" s="13" t="s">
        <v>623</v>
      </c>
    </row>
    <row r="1403" spans="1:10" x14ac:dyDescent="0.2">
      <c r="A1403" s="145">
        <v>37165</v>
      </c>
      <c r="B1403" s="145"/>
      <c r="C1403" s="1" t="s">
        <v>681</v>
      </c>
      <c r="D1403" s="1" t="s">
        <v>603</v>
      </c>
      <c r="E1403" s="1"/>
      <c r="F1403" s="49">
        <v>6.39</v>
      </c>
      <c r="G1403" s="1">
        <v>66.87</v>
      </c>
      <c r="H1403" s="1"/>
      <c r="I1403" s="1"/>
      <c r="J1403" s="13" t="s">
        <v>623</v>
      </c>
    </row>
    <row r="1404" spans="1:10" x14ac:dyDescent="0.2">
      <c r="A1404" s="145">
        <v>37165</v>
      </c>
      <c r="B1404" s="145"/>
      <c r="C1404" s="1" t="s">
        <v>682</v>
      </c>
      <c r="D1404" s="1"/>
      <c r="E1404" s="1"/>
      <c r="F1404" s="49"/>
      <c r="G1404" s="1"/>
      <c r="H1404" s="1"/>
      <c r="I1404" s="1"/>
      <c r="J1404" s="13"/>
    </row>
    <row r="1405" spans="1:10" x14ac:dyDescent="0.2">
      <c r="A1405" s="145">
        <v>37165</v>
      </c>
      <c r="B1405" s="145"/>
      <c r="C1405" s="1" t="s">
        <v>683</v>
      </c>
      <c r="D1405" s="1" t="s">
        <v>589</v>
      </c>
      <c r="E1405" s="1"/>
      <c r="F1405" s="49">
        <v>7.39</v>
      </c>
      <c r="G1405" s="1">
        <v>60.54</v>
      </c>
      <c r="H1405" s="1"/>
      <c r="I1405" s="1"/>
      <c r="J1405" s="13" t="s">
        <v>623</v>
      </c>
    </row>
    <row r="1406" spans="1:10" x14ac:dyDescent="0.2">
      <c r="A1406" s="145">
        <v>37165</v>
      </c>
      <c r="B1406" s="145"/>
      <c r="C1406" s="1" t="s">
        <v>684</v>
      </c>
      <c r="D1406" s="1"/>
      <c r="E1406" s="1"/>
      <c r="F1406" s="49"/>
      <c r="G1406" s="1"/>
      <c r="H1406" s="1"/>
      <c r="I1406" s="1"/>
      <c r="J1406" s="13"/>
    </row>
    <row r="1407" spans="1:10" x14ac:dyDescent="0.2">
      <c r="A1407" s="145">
        <v>37165</v>
      </c>
      <c r="B1407" s="145"/>
      <c r="C1407" s="1" t="s">
        <v>468</v>
      </c>
      <c r="D1407" s="1" t="s">
        <v>685</v>
      </c>
      <c r="E1407" s="1"/>
      <c r="F1407" s="49">
        <v>8.7799999999999994</v>
      </c>
      <c r="G1407" s="1">
        <v>50.96</v>
      </c>
      <c r="H1407" s="1"/>
      <c r="I1407" s="1"/>
      <c r="J1407" s="13" t="s">
        <v>623</v>
      </c>
    </row>
    <row r="1408" spans="1:10" x14ac:dyDescent="0.2">
      <c r="A1408" s="145"/>
      <c r="B1408" s="145"/>
      <c r="C1408" s="1"/>
      <c r="D1408" s="1"/>
      <c r="E1408" s="1"/>
      <c r="F1408" s="49" t="s">
        <v>686</v>
      </c>
      <c r="G1408" s="1" t="s">
        <v>188</v>
      </c>
      <c r="H1408" s="1"/>
      <c r="I1408" s="1"/>
      <c r="J1408" s="13" t="s">
        <v>188</v>
      </c>
    </row>
    <row r="1409" spans="1:10" x14ac:dyDescent="0.2">
      <c r="A1409" s="145">
        <v>37166</v>
      </c>
      <c r="B1409" s="145"/>
      <c r="C1409" s="1" t="s">
        <v>135</v>
      </c>
      <c r="D1409" s="1" t="s">
        <v>465</v>
      </c>
      <c r="E1409" s="1"/>
      <c r="F1409" s="49">
        <v>6.03</v>
      </c>
      <c r="G1409" s="1">
        <v>74.239999999999995</v>
      </c>
      <c r="H1409" s="1"/>
      <c r="I1409" s="1"/>
      <c r="J1409" s="13" t="s">
        <v>626</v>
      </c>
    </row>
    <row r="1410" spans="1:10" x14ac:dyDescent="0.2">
      <c r="A1410" s="145">
        <v>37166</v>
      </c>
      <c r="B1410" s="145"/>
      <c r="C1410" s="1" t="s">
        <v>681</v>
      </c>
      <c r="D1410" s="1" t="s">
        <v>603</v>
      </c>
      <c r="E1410" s="1"/>
      <c r="F1410" s="49">
        <v>7.18</v>
      </c>
      <c r="G1410" s="1">
        <v>62.31</v>
      </c>
      <c r="H1410" s="1"/>
      <c r="I1410" s="1"/>
      <c r="J1410" s="13" t="s">
        <v>623</v>
      </c>
    </row>
    <row r="1411" spans="1:10" x14ac:dyDescent="0.2">
      <c r="A1411" s="145">
        <v>37166</v>
      </c>
      <c r="B1411" s="145"/>
      <c r="C1411" s="1" t="s">
        <v>682</v>
      </c>
      <c r="D1411" s="1"/>
      <c r="E1411" s="1"/>
      <c r="F1411" s="49"/>
      <c r="G1411" s="1"/>
      <c r="H1411" s="1"/>
      <c r="I1411" s="1"/>
      <c r="J1411" s="13"/>
    </row>
    <row r="1412" spans="1:10" x14ac:dyDescent="0.2">
      <c r="A1412" s="145">
        <v>37166</v>
      </c>
      <c r="B1412" s="145"/>
      <c r="C1412" s="1" t="s">
        <v>687</v>
      </c>
      <c r="D1412" s="1" t="s">
        <v>589</v>
      </c>
      <c r="E1412" s="1"/>
      <c r="F1412" s="49">
        <v>7.32</v>
      </c>
      <c r="G1412" s="1">
        <v>61.14</v>
      </c>
      <c r="H1412" s="1"/>
      <c r="I1412" s="1"/>
      <c r="J1412" s="13" t="s">
        <v>626</v>
      </c>
    </row>
    <row r="1413" spans="1:10" x14ac:dyDescent="0.2">
      <c r="A1413" s="145">
        <v>37166</v>
      </c>
      <c r="B1413" s="145"/>
      <c r="C1413" s="1" t="s">
        <v>389</v>
      </c>
      <c r="D1413" s="1" t="s">
        <v>688</v>
      </c>
      <c r="E1413" s="1"/>
      <c r="F1413" s="49">
        <v>9.85</v>
      </c>
      <c r="G1413" s="1">
        <v>45.42</v>
      </c>
      <c r="H1413" s="1"/>
      <c r="I1413" s="1"/>
      <c r="J1413" s="13" t="s">
        <v>623</v>
      </c>
    </row>
    <row r="1414" spans="1:10" x14ac:dyDescent="0.2">
      <c r="A1414" s="145"/>
      <c r="B1414" s="145"/>
      <c r="C1414" s="1"/>
      <c r="D1414" s="1"/>
      <c r="E1414" s="1"/>
      <c r="F1414" s="49" t="s">
        <v>686</v>
      </c>
      <c r="G1414" s="1"/>
      <c r="H1414" s="1"/>
      <c r="I1414" s="1"/>
      <c r="J1414" s="13"/>
    </row>
    <row r="1415" spans="1:10" x14ac:dyDescent="0.2">
      <c r="A1415" s="145">
        <v>37167</v>
      </c>
      <c r="B1415" s="145"/>
      <c r="C1415" s="1" t="s">
        <v>135</v>
      </c>
      <c r="D1415" s="1" t="s">
        <v>465</v>
      </c>
      <c r="E1415" s="1"/>
      <c r="F1415" s="49">
        <v>5.87</v>
      </c>
      <c r="G1415" s="1">
        <v>76.239999999999995</v>
      </c>
      <c r="H1415" s="1"/>
      <c r="I1415" s="1"/>
      <c r="J1415" s="13" t="s">
        <v>626</v>
      </c>
    </row>
    <row r="1416" spans="1:10" x14ac:dyDescent="0.2">
      <c r="A1416" s="145">
        <v>37167</v>
      </c>
      <c r="B1416" s="145"/>
      <c r="C1416" s="1" t="s">
        <v>681</v>
      </c>
      <c r="D1416" s="1" t="s">
        <v>603</v>
      </c>
      <c r="E1416" s="1"/>
      <c r="F1416" s="49" t="s">
        <v>689</v>
      </c>
      <c r="G1416" s="1"/>
      <c r="H1416" s="1"/>
      <c r="I1416" s="1"/>
      <c r="J1416" s="13" t="s">
        <v>626</v>
      </c>
    </row>
    <row r="1417" spans="1:10" x14ac:dyDescent="0.2">
      <c r="A1417" s="145">
        <v>37167</v>
      </c>
      <c r="B1417" s="145"/>
      <c r="C1417" s="1" t="s">
        <v>682</v>
      </c>
      <c r="D1417" s="1"/>
      <c r="E1417" s="1"/>
      <c r="F1417" s="49"/>
      <c r="G1417" s="1"/>
      <c r="H1417" s="1"/>
      <c r="I1417" s="1"/>
      <c r="J1417" s="13"/>
    </row>
    <row r="1418" spans="1:10" x14ac:dyDescent="0.2">
      <c r="A1418" s="145">
        <v>37167</v>
      </c>
      <c r="B1418" s="145"/>
      <c r="C1418" s="1" t="s">
        <v>627</v>
      </c>
      <c r="D1418" s="1" t="s">
        <v>589</v>
      </c>
      <c r="E1418" s="1"/>
      <c r="F1418" s="49">
        <v>6.77</v>
      </c>
      <c r="G1418" s="1">
        <v>66.22</v>
      </c>
      <c r="H1418" s="1"/>
      <c r="I1418" s="1"/>
      <c r="J1418" s="13" t="s">
        <v>626</v>
      </c>
    </row>
    <row r="1419" spans="1:10" x14ac:dyDescent="0.2">
      <c r="A1419" s="145">
        <v>37167</v>
      </c>
      <c r="B1419" s="145"/>
      <c r="C1419" s="1" t="s">
        <v>691</v>
      </c>
      <c r="D1419" s="1" t="s">
        <v>690</v>
      </c>
      <c r="E1419" s="1"/>
      <c r="F1419" s="49">
        <v>10.1</v>
      </c>
      <c r="G1419" s="1">
        <v>44.29</v>
      </c>
      <c r="H1419" s="1"/>
      <c r="I1419" s="1"/>
      <c r="J1419" s="13" t="s">
        <v>626</v>
      </c>
    </row>
    <row r="1420" spans="1:10" x14ac:dyDescent="0.2">
      <c r="A1420" s="145">
        <v>37167</v>
      </c>
      <c r="B1420" s="145"/>
      <c r="C1420" s="1" t="s">
        <v>389</v>
      </c>
      <c r="D1420" s="1" t="s">
        <v>688</v>
      </c>
      <c r="E1420" s="1"/>
      <c r="F1420" s="49">
        <v>9.4499999999999993</v>
      </c>
      <c r="G1420" s="1">
        <v>47.36</v>
      </c>
      <c r="H1420" s="1"/>
      <c r="I1420" s="1"/>
      <c r="J1420" s="13" t="s">
        <v>623</v>
      </c>
    </row>
    <row r="1421" spans="1:10" x14ac:dyDescent="0.2">
      <c r="A1421" s="145"/>
      <c r="B1421" s="145"/>
      <c r="C1421" s="1"/>
      <c r="D1421" s="1"/>
      <c r="E1421" s="1"/>
      <c r="F1421" s="49" t="s">
        <v>686</v>
      </c>
      <c r="G1421" s="1"/>
      <c r="H1421" s="1"/>
      <c r="I1421" s="1"/>
      <c r="J1421" s="13"/>
    </row>
    <row r="1422" spans="1:10" x14ac:dyDescent="0.2">
      <c r="A1422" s="145">
        <v>37168</v>
      </c>
      <c r="B1422" s="145"/>
      <c r="C1422" s="1" t="s">
        <v>135</v>
      </c>
      <c r="D1422" s="1" t="s">
        <v>465</v>
      </c>
      <c r="E1422" s="1"/>
      <c r="F1422" s="49">
        <v>5.81</v>
      </c>
      <c r="G1422" s="1">
        <v>77.03</v>
      </c>
      <c r="H1422" s="1"/>
      <c r="I1422" s="1"/>
      <c r="J1422" s="13" t="s">
        <v>623</v>
      </c>
    </row>
    <row r="1423" spans="1:10" x14ac:dyDescent="0.2">
      <c r="A1423" s="145">
        <v>37168</v>
      </c>
      <c r="B1423" s="145"/>
      <c r="C1423" s="1" t="s">
        <v>681</v>
      </c>
      <c r="D1423" s="1" t="s">
        <v>603</v>
      </c>
      <c r="E1423" s="1"/>
      <c r="F1423" s="49">
        <v>6.83</v>
      </c>
      <c r="G1423" s="1">
        <v>65.56</v>
      </c>
      <c r="H1423" s="1"/>
      <c r="I1423" s="1"/>
      <c r="J1423" s="13" t="s">
        <v>623</v>
      </c>
    </row>
    <row r="1424" spans="1:10" x14ac:dyDescent="0.2">
      <c r="A1424" s="145">
        <v>37168</v>
      </c>
      <c r="B1424" s="145"/>
      <c r="C1424" s="1" t="s">
        <v>682</v>
      </c>
      <c r="D1424" s="1"/>
      <c r="E1424" s="1"/>
      <c r="F1424" s="49"/>
      <c r="G1424" s="1"/>
      <c r="H1424" s="1"/>
      <c r="I1424" s="1"/>
      <c r="J1424" s="13"/>
    </row>
    <row r="1425" spans="1:10" x14ac:dyDescent="0.2">
      <c r="A1425" s="145">
        <v>37168</v>
      </c>
      <c r="B1425" s="145"/>
      <c r="C1425" s="1" t="s">
        <v>627</v>
      </c>
      <c r="D1425" s="1" t="s">
        <v>589</v>
      </c>
      <c r="E1425" s="1"/>
      <c r="F1425" s="49">
        <v>6.58</v>
      </c>
      <c r="G1425" s="1">
        <v>67.959999999999994</v>
      </c>
      <c r="H1425" s="1"/>
      <c r="I1425" s="1"/>
      <c r="J1425" s="13" t="s">
        <v>626</v>
      </c>
    </row>
    <row r="1426" spans="1:10" x14ac:dyDescent="0.2">
      <c r="A1426" s="145">
        <v>37168</v>
      </c>
      <c r="B1426" s="145"/>
      <c r="C1426" s="1" t="s">
        <v>691</v>
      </c>
      <c r="D1426" s="1" t="s">
        <v>690</v>
      </c>
      <c r="E1426" s="1"/>
      <c r="F1426" s="49">
        <v>7.25</v>
      </c>
      <c r="G1426" s="1">
        <v>61.67</v>
      </c>
      <c r="H1426" s="1"/>
      <c r="I1426" s="1"/>
      <c r="J1426" s="13" t="s">
        <v>626</v>
      </c>
    </row>
    <row r="1427" spans="1:10" x14ac:dyDescent="0.2">
      <c r="A1427" s="145">
        <v>37168</v>
      </c>
      <c r="B1427" s="145"/>
      <c r="C1427" s="1" t="s">
        <v>389</v>
      </c>
      <c r="D1427" s="1" t="s">
        <v>688</v>
      </c>
      <c r="E1427" s="1"/>
      <c r="F1427" s="49">
        <v>9.41</v>
      </c>
      <c r="G1427" s="1">
        <v>47.56</v>
      </c>
      <c r="H1427" s="1"/>
      <c r="I1427" s="1"/>
      <c r="J1427" s="13" t="s">
        <v>626</v>
      </c>
    </row>
    <row r="1428" spans="1:10" x14ac:dyDescent="0.2">
      <c r="A1428" s="145"/>
      <c r="B1428" s="145"/>
      <c r="C1428" s="1"/>
      <c r="D1428" s="1"/>
      <c r="E1428" s="1"/>
      <c r="F1428" s="49" t="s">
        <v>686</v>
      </c>
      <c r="G1428" s="1"/>
      <c r="H1428" s="1"/>
      <c r="I1428" s="1"/>
      <c r="J1428" s="13"/>
    </row>
    <row r="1429" spans="1:10" x14ac:dyDescent="0.2">
      <c r="A1429" s="145">
        <v>37169</v>
      </c>
      <c r="B1429" s="145"/>
      <c r="C1429" s="1" t="s">
        <v>135</v>
      </c>
      <c r="D1429" s="1" t="s">
        <v>465</v>
      </c>
      <c r="E1429" s="1"/>
      <c r="F1429" s="49">
        <v>5.76</v>
      </c>
      <c r="G1429" s="1">
        <v>77.59</v>
      </c>
      <c r="H1429" s="1"/>
      <c r="I1429" s="1"/>
      <c r="J1429" s="13" t="s">
        <v>623</v>
      </c>
    </row>
    <row r="1430" spans="1:10" x14ac:dyDescent="0.2">
      <c r="A1430" s="145">
        <v>37169</v>
      </c>
      <c r="B1430" s="145"/>
      <c r="C1430" s="1" t="s">
        <v>681</v>
      </c>
      <c r="D1430" s="1" t="s">
        <v>603</v>
      </c>
      <c r="E1430" s="1"/>
      <c r="F1430" s="49">
        <v>6.54</v>
      </c>
      <c r="G1430" s="1">
        <v>68.36</v>
      </c>
      <c r="H1430" s="1"/>
      <c r="I1430" s="1"/>
      <c r="J1430" s="13" t="s">
        <v>623</v>
      </c>
    </row>
    <row r="1431" spans="1:10" x14ac:dyDescent="0.2">
      <c r="A1431" s="145">
        <v>37169</v>
      </c>
      <c r="B1431" s="145"/>
      <c r="C1431" s="1" t="s">
        <v>682</v>
      </c>
      <c r="D1431" s="1"/>
      <c r="E1431" s="1"/>
      <c r="F1431" s="49"/>
      <c r="G1431" s="1"/>
      <c r="H1431" s="1"/>
      <c r="I1431" s="1"/>
      <c r="J1431" s="13"/>
    </row>
    <row r="1432" spans="1:10" x14ac:dyDescent="0.2">
      <c r="A1432" s="145">
        <v>37169</v>
      </c>
      <c r="B1432" s="145"/>
      <c r="C1432" s="1" t="s">
        <v>627</v>
      </c>
      <c r="D1432" s="1" t="s">
        <v>589</v>
      </c>
      <c r="E1432" s="1"/>
      <c r="F1432" s="49">
        <v>8.7469999999999999</v>
      </c>
      <c r="G1432" s="1">
        <v>51.14</v>
      </c>
      <c r="H1432" s="1"/>
      <c r="I1432" s="1"/>
      <c r="J1432" s="13" t="s">
        <v>623</v>
      </c>
    </row>
    <row r="1433" spans="1:10" x14ac:dyDescent="0.2">
      <c r="A1433" s="145">
        <v>37169</v>
      </c>
      <c r="B1433" s="145"/>
      <c r="C1433" s="1" t="s">
        <v>691</v>
      </c>
      <c r="D1433" s="1" t="s">
        <v>690</v>
      </c>
      <c r="E1433" s="1"/>
      <c r="F1433" s="49">
        <v>7.09</v>
      </c>
      <c r="G1433" s="1">
        <v>63.05</v>
      </c>
      <c r="H1433" s="1"/>
      <c r="I1433" s="1"/>
      <c r="J1433" s="13" t="s">
        <v>623</v>
      </c>
    </row>
    <row r="1434" spans="1:10" x14ac:dyDescent="0.2">
      <c r="A1434" s="145">
        <v>37169</v>
      </c>
      <c r="B1434" s="145"/>
      <c r="C1434" s="1" t="s">
        <v>608</v>
      </c>
      <c r="D1434" s="1" t="s">
        <v>438</v>
      </c>
      <c r="E1434" s="1"/>
      <c r="F1434" s="49">
        <v>5.78</v>
      </c>
      <c r="G1434" s="1">
        <v>77.400000000000006</v>
      </c>
      <c r="H1434" s="1"/>
      <c r="I1434" s="1"/>
      <c r="J1434" s="13" t="s">
        <v>623</v>
      </c>
    </row>
    <row r="1435" spans="1:10" x14ac:dyDescent="0.2">
      <c r="A1435" s="145"/>
      <c r="B1435" s="145"/>
      <c r="C1435" s="1"/>
      <c r="D1435" s="1"/>
      <c r="E1435" s="1"/>
      <c r="F1435" s="49" t="s">
        <v>686</v>
      </c>
      <c r="G1435" s="1"/>
      <c r="H1435" s="1"/>
      <c r="I1435" s="1"/>
      <c r="J1435" s="13"/>
    </row>
    <row r="1436" spans="1:10" x14ac:dyDescent="0.2">
      <c r="A1436" s="145">
        <v>37170</v>
      </c>
      <c r="B1436" s="145"/>
      <c r="C1436" s="1" t="s">
        <v>692</v>
      </c>
      <c r="D1436" s="1" t="s">
        <v>465</v>
      </c>
      <c r="E1436" s="1"/>
      <c r="F1436" s="49">
        <v>5.55</v>
      </c>
      <c r="G1436" s="1">
        <v>80.55</v>
      </c>
      <c r="H1436" s="1"/>
      <c r="I1436" s="1"/>
      <c r="J1436" s="13" t="s">
        <v>623</v>
      </c>
    </row>
    <row r="1437" spans="1:10" x14ac:dyDescent="0.2">
      <c r="A1437" s="145">
        <v>37170</v>
      </c>
      <c r="B1437" s="145"/>
      <c r="C1437" s="1" t="s">
        <v>608</v>
      </c>
      <c r="D1437" s="1" t="s">
        <v>438</v>
      </c>
      <c r="E1437" s="1"/>
      <c r="F1437" s="49">
        <v>5.73</v>
      </c>
      <c r="G1437" s="1">
        <v>78.02</v>
      </c>
      <c r="H1437" s="1"/>
      <c r="I1437" s="1"/>
      <c r="J1437" s="13" t="s">
        <v>623</v>
      </c>
    </row>
    <row r="1438" spans="1:10" x14ac:dyDescent="0.2">
      <c r="A1438" s="145">
        <v>37170</v>
      </c>
      <c r="B1438" s="145"/>
      <c r="C1438" s="1" t="s">
        <v>691</v>
      </c>
      <c r="D1438" s="1" t="s">
        <v>693</v>
      </c>
      <c r="E1438" s="1"/>
      <c r="F1438" s="49">
        <v>6.95</v>
      </c>
      <c r="G1438" s="1">
        <v>64.34</v>
      </c>
      <c r="H1438" s="1"/>
      <c r="I1438" s="1"/>
      <c r="J1438" s="13" t="s">
        <v>623</v>
      </c>
    </row>
    <row r="1439" spans="1:10" x14ac:dyDescent="0.2">
      <c r="A1439" s="145">
        <v>37170</v>
      </c>
      <c r="B1439" s="145"/>
      <c r="C1439" s="1" t="s">
        <v>389</v>
      </c>
      <c r="D1439" s="1" t="s">
        <v>694</v>
      </c>
      <c r="E1439" s="1"/>
      <c r="F1439" s="49">
        <v>8.8000000000000007</v>
      </c>
      <c r="G1439" s="1">
        <v>50.86</v>
      </c>
      <c r="H1439" s="1"/>
      <c r="I1439" s="1"/>
      <c r="J1439" s="13" t="s">
        <v>623</v>
      </c>
    </row>
    <row r="1440" spans="1:10" x14ac:dyDescent="0.2">
      <c r="A1440" s="46"/>
      <c r="J1440" s="46"/>
    </row>
    <row r="1441" spans="1:10" x14ac:dyDescent="0.2">
      <c r="A1441" s="249">
        <v>36808</v>
      </c>
      <c r="B1441" s="250"/>
      <c r="C1441" s="251" t="s">
        <v>522</v>
      </c>
      <c r="D1441" s="250"/>
      <c r="E1441" s="250"/>
      <c r="F1441" s="250">
        <v>6.18</v>
      </c>
      <c r="G1441" s="250">
        <v>72.41</v>
      </c>
      <c r="H1441" s="250">
        <v>116.5</v>
      </c>
      <c r="I1441" s="250"/>
      <c r="J1441" s="278" t="s">
        <v>127</v>
      </c>
    </row>
    <row r="1442" spans="1:10" x14ac:dyDescent="0.2">
      <c r="A1442" s="249">
        <v>36808</v>
      </c>
      <c r="B1442" s="250"/>
      <c r="C1442" s="251" t="s">
        <v>530</v>
      </c>
      <c r="D1442" s="250"/>
      <c r="E1442" s="250"/>
      <c r="F1442" s="250">
        <v>6.55</v>
      </c>
      <c r="G1442" s="250">
        <v>68.319999999999993</v>
      </c>
      <c r="H1442" s="250">
        <v>109.92</v>
      </c>
      <c r="I1442" s="250"/>
      <c r="J1442" s="278" t="s">
        <v>127</v>
      </c>
    </row>
    <row r="1443" spans="1:10" x14ac:dyDescent="0.2">
      <c r="A1443" s="249">
        <v>36808</v>
      </c>
      <c r="B1443" s="250"/>
      <c r="C1443" s="251" t="s">
        <v>517</v>
      </c>
      <c r="D1443" s="250"/>
      <c r="E1443" s="250"/>
      <c r="F1443" s="250">
        <v>7.47</v>
      </c>
      <c r="G1443" s="250">
        <v>59.9</v>
      </c>
      <c r="H1443" s="250">
        <v>96.39</v>
      </c>
      <c r="I1443" s="250"/>
      <c r="J1443" s="278" t="s">
        <v>127</v>
      </c>
    </row>
    <row r="1444" spans="1:10" x14ac:dyDescent="0.2">
      <c r="A1444" s="249">
        <v>36808</v>
      </c>
      <c r="B1444" s="250"/>
      <c r="C1444" s="251" t="s">
        <v>531</v>
      </c>
      <c r="D1444" s="250"/>
      <c r="E1444" s="250"/>
      <c r="F1444" s="250">
        <v>8.2799999999999994</v>
      </c>
      <c r="G1444" s="250">
        <v>54.04</v>
      </c>
      <c r="H1444" s="252">
        <v>86.96</v>
      </c>
      <c r="I1444" s="250"/>
      <c r="J1444" s="278" t="s">
        <v>127</v>
      </c>
    </row>
    <row r="1445" spans="1:10" x14ac:dyDescent="0.2">
      <c r="A1445" s="249"/>
      <c r="B1445" s="250"/>
      <c r="C1445" s="251"/>
      <c r="D1445" s="250"/>
      <c r="E1445" s="250"/>
      <c r="F1445" s="250"/>
      <c r="G1445" s="250"/>
      <c r="H1445" s="252"/>
      <c r="I1445" s="250"/>
      <c r="J1445" s="278"/>
    </row>
    <row r="1446" spans="1:10" x14ac:dyDescent="0.2">
      <c r="A1446" s="249">
        <v>36809</v>
      </c>
      <c r="B1446" s="250"/>
      <c r="C1446" s="251" t="s">
        <v>522</v>
      </c>
      <c r="D1446" s="250"/>
      <c r="E1446" s="250"/>
      <c r="F1446" s="250">
        <v>6.22</v>
      </c>
      <c r="G1446" s="250">
        <v>71.930000000000007</v>
      </c>
      <c r="H1446" s="250"/>
      <c r="I1446" s="250"/>
      <c r="J1446" s="278" t="s">
        <v>245</v>
      </c>
    </row>
    <row r="1447" spans="1:10" x14ac:dyDescent="0.2">
      <c r="A1447" s="249">
        <v>36809</v>
      </c>
      <c r="B1447" s="250"/>
      <c r="C1447" s="251" t="s">
        <v>530</v>
      </c>
      <c r="D1447" s="250"/>
      <c r="E1447" s="250"/>
      <c r="F1447" s="250">
        <v>6.96</v>
      </c>
      <c r="G1447" s="250">
        <v>64.28</v>
      </c>
      <c r="H1447" s="250"/>
      <c r="I1447" s="250"/>
      <c r="J1447" s="278" t="s">
        <v>245</v>
      </c>
    </row>
    <row r="1448" spans="1:10" x14ac:dyDescent="0.2">
      <c r="A1448" s="249">
        <v>36809</v>
      </c>
      <c r="B1448" s="250"/>
      <c r="C1448" s="251" t="s">
        <v>517</v>
      </c>
      <c r="D1448" s="250"/>
      <c r="E1448" s="250"/>
      <c r="F1448" s="250">
        <v>7.23</v>
      </c>
      <c r="G1448" s="250">
        <v>61.88</v>
      </c>
      <c r="H1448" s="250"/>
      <c r="I1448" s="250"/>
      <c r="J1448" s="278" t="s">
        <v>245</v>
      </c>
    </row>
    <row r="1449" spans="1:10" x14ac:dyDescent="0.2">
      <c r="A1449" s="249">
        <v>36809</v>
      </c>
      <c r="B1449" s="250"/>
      <c r="C1449" s="251" t="s">
        <v>531</v>
      </c>
      <c r="D1449" s="250"/>
      <c r="E1449" s="250"/>
      <c r="F1449" s="250" t="s">
        <v>232</v>
      </c>
      <c r="G1449" s="250"/>
      <c r="H1449" s="250"/>
      <c r="I1449" s="250"/>
      <c r="J1449" s="278" t="s">
        <v>245</v>
      </c>
    </row>
    <row r="1450" spans="1:10" x14ac:dyDescent="0.2">
      <c r="A1450" s="249"/>
      <c r="B1450" s="250"/>
      <c r="C1450" s="250"/>
      <c r="D1450" s="250"/>
      <c r="E1450" s="250"/>
      <c r="F1450" s="250"/>
      <c r="G1450" s="250"/>
      <c r="H1450" s="250"/>
      <c r="I1450" s="250"/>
      <c r="J1450" s="278"/>
    </row>
    <row r="1451" spans="1:10" x14ac:dyDescent="0.2">
      <c r="A1451" s="249">
        <v>36810</v>
      </c>
      <c r="B1451" s="250"/>
      <c r="C1451" s="251" t="s">
        <v>522</v>
      </c>
      <c r="D1451" s="250"/>
      <c r="E1451" s="250"/>
      <c r="F1451" s="250">
        <v>6.39</v>
      </c>
      <c r="G1451" s="250">
        <v>70.010000000000005</v>
      </c>
      <c r="H1451" s="250"/>
      <c r="I1451" s="250"/>
      <c r="J1451" s="278" t="s">
        <v>127</v>
      </c>
    </row>
    <row r="1452" spans="1:10" x14ac:dyDescent="0.2">
      <c r="A1452" s="249">
        <v>36810</v>
      </c>
      <c r="B1452" s="250"/>
      <c r="C1452" s="251" t="s">
        <v>530</v>
      </c>
      <c r="D1452" s="250"/>
      <c r="E1452" s="250"/>
      <c r="F1452" s="250">
        <v>6.99</v>
      </c>
      <c r="G1452" s="250">
        <v>64</v>
      </c>
      <c r="H1452" s="250"/>
      <c r="I1452" s="250"/>
      <c r="J1452" s="278" t="s">
        <v>127</v>
      </c>
    </row>
    <row r="1453" spans="1:10" x14ac:dyDescent="0.2">
      <c r="A1453" s="249">
        <v>36810</v>
      </c>
      <c r="B1453" s="250"/>
      <c r="C1453" s="251" t="s">
        <v>517</v>
      </c>
      <c r="D1453" s="250"/>
      <c r="E1453" s="250"/>
      <c r="F1453" s="250">
        <v>7.36</v>
      </c>
      <c r="G1453" s="250">
        <v>60.79</v>
      </c>
      <c r="H1453" s="250"/>
      <c r="I1453" s="250"/>
      <c r="J1453" s="278" t="s">
        <v>127</v>
      </c>
    </row>
    <row r="1454" spans="1:10" x14ac:dyDescent="0.2">
      <c r="A1454" s="249">
        <v>36810</v>
      </c>
      <c r="B1454" s="250"/>
      <c r="C1454" s="251" t="s">
        <v>531</v>
      </c>
      <c r="D1454" s="250"/>
      <c r="E1454" s="250"/>
      <c r="F1454" s="250">
        <v>8.6999999999999993</v>
      </c>
      <c r="G1454" s="250">
        <v>51.42</v>
      </c>
      <c r="H1454" s="250"/>
      <c r="I1454" s="250"/>
      <c r="J1454" s="278" t="s">
        <v>127</v>
      </c>
    </row>
    <row r="1455" spans="1:10" x14ac:dyDescent="0.2">
      <c r="A1455" s="249"/>
      <c r="B1455" s="250"/>
      <c r="C1455" s="250"/>
      <c r="D1455" s="250"/>
      <c r="E1455" s="250"/>
      <c r="F1455" s="250"/>
      <c r="G1455" s="250"/>
      <c r="H1455" s="250"/>
      <c r="I1455" s="250"/>
      <c r="J1455" s="278"/>
    </row>
    <row r="1456" spans="1:10" x14ac:dyDescent="0.2">
      <c r="A1456" s="249">
        <v>36812</v>
      </c>
      <c r="B1456" s="250"/>
      <c r="C1456" s="251" t="s">
        <v>522</v>
      </c>
      <c r="D1456" s="250"/>
      <c r="E1456" s="250"/>
      <c r="F1456" s="250">
        <v>6.15</v>
      </c>
      <c r="G1456" s="250">
        <v>72.739999999999995</v>
      </c>
      <c r="H1456" s="250"/>
      <c r="I1456" s="250"/>
      <c r="J1456" s="278" t="s">
        <v>127</v>
      </c>
    </row>
    <row r="1457" spans="1:10" x14ac:dyDescent="0.2">
      <c r="A1457" s="249">
        <v>36812</v>
      </c>
      <c r="B1457" s="250"/>
      <c r="C1457" s="251" t="s">
        <v>530</v>
      </c>
      <c r="D1457" s="250"/>
      <c r="E1457" s="250"/>
      <c r="F1457" s="250">
        <v>6.44</v>
      </c>
      <c r="G1457" s="250">
        <v>69.459999999999994</v>
      </c>
      <c r="H1457" s="250"/>
      <c r="I1457" s="250"/>
      <c r="J1457" s="278" t="s">
        <v>127</v>
      </c>
    </row>
    <row r="1458" spans="1:10" x14ac:dyDescent="0.2">
      <c r="A1458" s="249">
        <v>36812</v>
      </c>
      <c r="B1458" s="250"/>
      <c r="C1458" s="251" t="s">
        <v>517</v>
      </c>
      <c r="D1458" s="250"/>
      <c r="E1458" s="250"/>
      <c r="F1458" s="250">
        <v>7.12</v>
      </c>
      <c r="G1458" s="250">
        <v>62.83</v>
      </c>
      <c r="H1458" s="250"/>
      <c r="I1458" s="250"/>
      <c r="J1458" s="278" t="s">
        <v>127</v>
      </c>
    </row>
    <row r="1459" spans="1:10" x14ac:dyDescent="0.2">
      <c r="A1459" s="249">
        <v>36812</v>
      </c>
      <c r="B1459" s="250"/>
      <c r="C1459" s="251" t="s">
        <v>676</v>
      </c>
      <c r="D1459" s="250"/>
      <c r="E1459" s="250"/>
      <c r="F1459" s="250">
        <v>7.24</v>
      </c>
      <c r="G1459" s="250">
        <v>61.79</v>
      </c>
      <c r="H1459" s="250"/>
      <c r="I1459" s="250"/>
      <c r="J1459" s="278" t="s">
        <v>127</v>
      </c>
    </row>
  </sheetData>
  <hyperlinks>
    <hyperlink ref="J1394" r:id="rId1" location="Sean Costin" display="http://www.recumbents.com/wisil/whpsc2002/resultssaturday.htm - Sean Costin"/>
  </hyperlinks>
  <pageMargins left="0.7" right="0.7" top="0.75" bottom="0.75" header="0.3" footer="0.3"/>
  <pageSetup scale="10" orientation="portrait" verticalDpi="0" r:id="rId2"/>
  <headerFooter>
    <oddFooter>&amp;L&amp;P - &amp;N&amp;C&amp;D - &amp;T&amp;R&amp;Z&amp;F
&amp;A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
  <sheetViews>
    <sheetView workbookViewId="0">
      <selection activeCell="B23" sqref="B23"/>
    </sheetView>
  </sheetViews>
  <sheetFormatPr defaultRowHeight="12.75" x14ac:dyDescent="0.2"/>
  <cols>
    <col min="1" max="1" width="9.140625" style="59"/>
    <col min="2" max="16384" width="9.140625" style="5"/>
  </cols>
  <sheetData>
    <row r="1" spans="1:18" x14ac:dyDescent="0.2">
      <c r="B1" s="81" t="s">
        <v>657</v>
      </c>
      <c r="E1" s="81" t="s">
        <v>657</v>
      </c>
      <c r="I1" s="81" t="s">
        <v>657</v>
      </c>
      <c r="J1" s="81" t="s">
        <v>657</v>
      </c>
      <c r="K1" s="82" t="s">
        <v>658</v>
      </c>
      <c r="L1" s="82" t="s">
        <v>658</v>
      </c>
      <c r="M1" s="82" t="s">
        <v>658</v>
      </c>
      <c r="N1" s="82" t="s">
        <v>658</v>
      </c>
      <c r="O1" s="82" t="s">
        <v>658</v>
      </c>
      <c r="P1" s="82" t="s">
        <v>658</v>
      </c>
      <c r="Q1" s="82" t="s">
        <v>658</v>
      </c>
      <c r="R1" s="82" t="s">
        <v>658</v>
      </c>
    </row>
    <row r="2" spans="1:18" ht="25.5" x14ac:dyDescent="0.2">
      <c r="A2" s="84" t="s">
        <v>0</v>
      </c>
      <c r="B2" s="85" t="s">
        <v>659</v>
      </c>
      <c r="C2" s="86" t="s">
        <v>1</v>
      </c>
      <c r="D2" s="87" t="s">
        <v>2</v>
      </c>
      <c r="E2" s="88" t="s">
        <v>660</v>
      </c>
      <c r="F2" s="88" t="s">
        <v>5</v>
      </c>
      <c r="G2" s="88" t="s">
        <v>474</v>
      </c>
      <c r="H2" s="88" t="s">
        <v>474</v>
      </c>
      <c r="I2" s="88" t="s">
        <v>10</v>
      </c>
      <c r="J2" s="88" t="s">
        <v>12</v>
      </c>
      <c r="K2" s="89" t="s">
        <v>730</v>
      </c>
      <c r="L2" s="80" t="s">
        <v>649</v>
      </c>
      <c r="M2" s="79" t="s">
        <v>650</v>
      </c>
      <c r="N2" s="83" t="s">
        <v>652</v>
      </c>
      <c r="O2" s="83" t="s">
        <v>653</v>
      </c>
      <c r="P2" s="83" t="s">
        <v>654</v>
      </c>
      <c r="Q2" s="83" t="s">
        <v>655</v>
      </c>
      <c r="R2" s="83" t="s">
        <v>656</v>
      </c>
    </row>
    <row r="3" spans="1:18" x14ac:dyDescent="0.2">
      <c r="A3" s="90"/>
      <c r="B3" s="91"/>
      <c r="C3" s="92"/>
      <c r="D3" s="93"/>
      <c r="E3" s="94"/>
      <c r="F3" s="94" t="s">
        <v>668</v>
      </c>
      <c r="G3" s="94" t="s">
        <v>666</v>
      </c>
      <c r="H3" s="94" t="s">
        <v>667</v>
      </c>
      <c r="I3" s="94" t="s">
        <v>11</v>
      </c>
      <c r="J3" s="94" t="s">
        <v>669</v>
      </c>
      <c r="K3" s="95"/>
      <c r="M3" s="79" t="s">
        <v>651</v>
      </c>
      <c r="N3" s="5" t="s">
        <v>661</v>
      </c>
      <c r="O3" s="5" t="s">
        <v>662</v>
      </c>
      <c r="P3" s="5" t="s">
        <v>665</v>
      </c>
      <c r="Q3" s="5" t="s">
        <v>663</v>
      </c>
      <c r="R3" s="5" t="s">
        <v>664</v>
      </c>
    </row>
    <row r="6" spans="1:18" x14ac:dyDescent="0.2">
      <c r="A6" s="59" t="s">
        <v>717</v>
      </c>
    </row>
    <row r="7" spans="1:18" x14ac:dyDescent="0.2">
      <c r="A7" s="59" t="s">
        <v>716</v>
      </c>
    </row>
    <row r="8" spans="1:18" x14ac:dyDescent="0.2">
      <c r="A8" s="59" t="s">
        <v>718</v>
      </c>
    </row>
    <row r="9" spans="1:18" x14ac:dyDescent="0.2">
      <c r="A9" s="59" t="s">
        <v>719</v>
      </c>
    </row>
    <row r="10" spans="1:18" x14ac:dyDescent="0.2">
      <c r="A10" s="59" t="s">
        <v>770</v>
      </c>
    </row>
  </sheetData>
  <pageMargins left="0.7" right="0.7" top="0.75" bottom="0.75" header="0.3" footer="0.3"/>
  <pageSetup scale="51" orientation="portrait" r:id="rId1"/>
  <headerFooter>
    <oddFooter>&amp;L&amp;P - &amp;N&amp;C&amp;D - &amp;T&amp;R&amp;Z&amp;F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5"/>
  <sheetViews>
    <sheetView workbookViewId="0">
      <selection activeCell="F5" sqref="F5"/>
    </sheetView>
  </sheetViews>
  <sheetFormatPr defaultRowHeight="12.75" x14ac:dyDescent="0.2"/>
  <cols>
    <col min="1" max="1" width="9.140625" style="60"/>
    <col min="2" max="2" width="9.140625" style="46"/>
    <col min="3" max="3" width="22.5703125" style="46" customWidth="1"/>
    <col min="4" max="4" width="20.85546875" style="46" customWidth="1"/>
    <col min="5" max="5" width="15.28515625" style="46" customWidth="1"/>
    <col min="6" max="16384" width="9.140625" style="46"/>
  </cols>
  <sheetData>
    <row r="1" spans="1:10" x14ac:dyDescent="0.2">
      <c r="A1" s="96" t="s">
        <v>0</v>
      </c>
      <c r="B1" s="10" t="s">
        <v>160</v>
      </c>
      <c r="C1" s="36" t="s">
        <v>1</v>
      </c>
      <c r="D1" s="36" t="s">
        <v>2</v>
      </c>
      <c r="E1" s="10" t="s">
        <v>3</v>
      </c>
      <c r="F1" s="10" t="s">
        <v>5</v>
      </c>
      <c r="G1" s="10" t="s">
        <v>7</v>
      </c>
      <c r="H1" s="10" t="s">
        <v>9</v>
      </c>
      <c r="I1" s="10" t="s">
        <v>10</v>
      </c>
      <c r="J1" s="10" t="s">
        <v>12</v>
      </c>
    </row>
    <row r="2" spans="1:10" x14ac:dyDescent="0.2">
      <c r="A2" s="97"/>
      <c r="B2" s="11" t="s">
        <v>161</v>
      </c>
      <c r="C2" s="38"/>
      <c r="D2" s="38"/>
      <c r="E2" s="11" t="s">
        <v>4</v>
      </c>
      <c r="F2" s="11" t="s">
        <v>6</v>
      </c>
      <c r="G2" s="11" t="s">
        <v>8</v>
      </c>
      <c r="H2" s="11" t="s">
        <v>8</v>
      </c>
      <c r="I2" s="11" t="s">
        <v>11</v>
      </c>
      <c r="J2" s="11" t="s">
        <v>13</v>
      </c>
    </row>
    <row r="3" spans="1:10" ht="13.5" thickBot="1" x14ac:dyDescent="0.25">
      <c r="A3" s="98"/>
      <c r="B3" s="99"/>
      <c r="C3" s="99"/>
      <c r="D3" s="99"/>
      <c r="E3" s="99"/>
      <c r="F3" s="99"/>
      <c r="G3" s="99"/>
      <c r="H3" s="99"/>
      <c r="I3" s="99"/>
      <c r="J3" s="100"/>
    </row>
    <row r="4" spans="1:10" ht="16.5" customHeight="1" thickBot="1" x14ac:dyDescent="0.25">
      <c r="A4" s="101" t="s">
        <v>629</v>
      </c>
      <c r="B4" s="102"/>
      <c r="C4" s="102"/>
      <c r="D4" s="102"/>
      <c r="E4" s="102"/>
      <c r="F4" s="102"/>
      <c r="G4" s="102"/>
      <c r="H4" s="102"/>
      <c r="I4" s="102"/>
      <c r="J4" s="103"/>
    </row>
    <row r="5" spans="1:10" x14ac:dyDescent="0.2">
      <c r="A5" s="104">
        <v>41890</v>
      </c>
      <c r="B5" s="105">
        <v>0.34513888888888888</v>
      </c>
      <c r="C5" s="1" t="s">
        <v>14</v>
      </c>
      <c r="D5" s="1" t="s">
        <v>15</v>
      </c>
      <c r="E5" s="106" t="s">
        <v>16</v>
      </c>
      <c r="F5" s="106">
        <v>9.6039999999999992</v>
      </c>
      <c r="G5" s="13">
        <v>46.58</v>
      </c>
      <c r="H5" s="13">
        <v>74.97</v>
      </c>
      <c r="I5" s="13">
        <v>129</v>
      </c>
      <c r="J5" s="13" t="s">
        <v>17</v>
      </c>
    </row>
    <row r="6" spans="1:10" x14ac:dyDescent="0.2">
      <c r="A6" s="104">
        <v>41890</v>
      </c>
      <c r="B6" s="105">
        <v>0.3430555555555555</v>
      </c>
      <c r="C6" s="1" t="s">
        <v>18</v>
      </c>
      <c r="D6" s="1" t="s">
        <v>19</v>
      </c>
      <c r="E6" s="106" t="s">
        <v>20</v>
      </c>
      <c r="F6" s="106">
        <v>6.8049999999999997</v>
      </c>
      <c r="G6" s="13">
        <v>65.739999999999995</v>
      </c>
      <c r="H6" s="13">
        <v>105.8</v>
      </c>
      <c r="I6" s="13">
        <v>58</v>
      </c>
      <c r="J6" s="13" t="s">
        <v>17</v>
      </c>
    </row>
    <row r="7" spans="1:10" x14ac:dyDescent="0.2">
      <c r="A7" s="104">
        <v>41890</v>
      </c>
      <c r="B7" s="105">
        <v>0.34791666666666665</v>
      </c>
      <c r="C7" s="1" t="s">
        <v>21</v>
      </c>
      <c r="D7" s="1" t="s">
        <v>22</v>
      </c>
      <c r="E7" s="106" t="s">
        <v>23</v>
      </c>
      <c r="F7" s="106">
        <v>7.1740000000000004</v>
      </c>
      <c r="G7" s="13">
        <v>62.36</v>
      </c>
      <c r="H7" s="13">
        <v>100.36</v>
      </c>
      <c r="I7" s="13">
        <v>229</v>
      </c>
      <c r="J7" s="13" t="s">
        <v>17</v>
      </c>
    </row>
    <row r="8" spans="1:10" x14ac:dyDescent="0.2">
      <c r="A8" s="104">
        <v>41890</v>
      </c>
      <c r="B8" s="105">
        <v>0.34652777777777777</v>
      </c>
      <c r="C8" s="1" t="s">
        <v>24</v>
      </c>
      <c r="D8" s="1" t="s">
        <v>25</v>
      </c>
      <c r="E8" s="106" t="s">
        <v>26</v>
      </c>
      <c r="F8" s="106">
        <v>7.2</v>
      </c>
      <c r="G8" s="13">
        <v>62.14</v>
      </c>
      <c r="H8" s="13">
        <v>100</v>
      </c>
      <c r="I8" s="13">
        <v>43</v>
      </c>
      <c r="J8" s="13" t="s">
        <v>17</v>
      </c>
    </row>
    <row r="9" spans="1:10" x14ac:dyDescent="0.2">
      <c r="A9" s="104">
        <v>41890</v>
      </c>
      <c r="B9" s="105">
        <v>0.36527777777777781</v>
      </c>
      <c r="C9" s="1" t="s">
        <v>27</v>
      </c>
      <c r="D9" s="1" t="s">
        <v>28</v>
      </c>
      <c r="E9" s="106" t="s">
        <v>20</v>
      </c>
      <c r="F9" s="106">
        <v>8.1120000000000001</v>
      </c>
      <c r="G9" s="13">
        <v>55.15</v>
      </c>
      <c r="H9" s="13">
        <v>88.76</v>
      </c>
      <c r="I9" s="13">
        <v>115</v>
      </c>
      <c r="J9" s="13" t="s">
        <v>17</v>
      </c>
    </row>
    <row r="10" spans="1:10" x14ac:dyDescent="0.2">
      <c r="A10" s="104">
        <v>41890</v>
      </c>
      <c r="B10" s="13" t="s">
        <v>162</v>
      </c>
      <c r="C10" s="1" t="s">
        <v>163</v>
      </c>
      <c r="D10" s="1" t="s">
        <v>164</v>
      </c>
      <c r="E10" s="13" t="s">
        <v>26</v>
      </c>
      <c r="F10" s="13" t="s">
        <v>165</v>
      </c>
      <c r="G10" s="13" t="s">
        <v>165</v>
      </c>
      <c r="H10" s="13" t="s">
        <v>165</v>
      </c>
      <c r="I10" s="13" t="s">
        <v>165</v>
      </c>
      <c r="J10" s="13" t="s">
        <v>165</v>
      </c>
    </row>
    <row r="11" spans="1:10" x14ac:dyDescent="0.2">
      <c r="A11" s="104">
        <v>41890</v>
      </c>
      <c r="B11" s="105">
        <v>0.38541666666666669</v>
      </c>
      <c r="C11" s="1" t="s">
        <v>29</v>
      </c>
      <c r="D11" s="1" t="s">
        <v>166</v>
      </c>
      <c r="E11" s="106" t="s">
        <v>16</v>
      </c>
      <c r="F11" s="106">
        <v>11.417999999999999</v>
      </c>
      <c r="G11" s="13">
        <v>39.18</v>
      </c>
      <c r="H11" s="13">
        <v>63.06</v>
      </c>
      <c r="I11" s="13">
        <v>394</v>
      </c>
      <c r="J11" s="13" t="s">
        <v>167</v>
      </c>
    </row>
    <row r="12" spans="1:10" x14ac:dyDescent="0.2">
      <c r="A12" s="104">
        <v>41890</v>
      </c>
      <c r="B12" s="105">
        <v>0.38194444444444442</v>
      </c>
      <c r="C12" s="1" t="s">
        <v>30</v>
      </c>
      <c r="D12" s="1" t="s">
        <v>31</v>
      </c>
      <c r="E12" s="106" t="s">
        <v>32</v>
      </c>
      <c r="F12" s="106">
        <v>7.7149999999999999</v>
      </c>
      <c r="G12" s="13">
        <v>57.99</v>
      </c>
      <c r="H12" s="13">
        <v>93.32</v>
      </c>
      <c r="I12" s="13">
        <v>533</v>
      </c>
      <c r="J12" s="13" t="s">
        <v>167</v>
      </c>
    </row>
    <row r="13" spans="1:10" x14ac:dyDescent="0.2">
      <c r="A13" s="104">
        <v>41890</v>
      </c>
      <c r="B13" s="1" t="s">
        <v>165</v>
      </c>
      <c r="C13" s="1" t="s">
        <v>33</v>
      </c>
      <c r="D13" s="1" t="s">
        <v>25</v>
      </c>
      <c r="E13" s="106" t="s">
        <v>26</v>
      </c>
      <c r="F13" s="106">
        <v>8.8140000000000001</v>
      </c>
      <c r="G13" s="13">
        <v>50.76</v>
      </c>
      <c r="H13" s="13">
        <v>81.69</v>
      </c>
      <c r="I13" s="13">
        <v>734</v>
      </c>
      <c r="J13" s="13" t="s">
        <v>167</v>
      </c>
    </row>
    <row r="14" spans="1:10" x14ac:dyDescent="0.2">
      <c r="A14" s="104">
        <v>41890</v>
      </c>
      <c r="B14" s="13" t="s">
        <v>162</v>
      </c>
      <c r="C14" s="1" t="s">
        <v>34</v>
      </c>
      <c r="D14" s="1" t="s">
        <v>35</v>
      </c>
      <c r="E14" s="13" t="s">
        <v>20</v>
      </c>
      <c r="F14" s="13" t="s">
        <v>165</v>
      </c>
      <c r="G14" s="13" t="s">
        <v>165</v>
      </c>
      <c r="H14" s="13" t="s">
        <v>165</v>
      </c>
      <c r="I14" s="13" t="s">
        <v>165</v>
      </c>
      <c r="J14" s="13" t="s">
        <v>165</v>
      </c>
    </row>
    <row r="15" spans="1:10" x14ac:dyDescent="0.2">
      <c r="A15" s="104">
        <v>41890</v>
      </c>
      <c r="B15" s="105">
        <v>0.41319444444444442</v>
      </c>
      <c r="C15" s="1" t="s">
        <v>36</v>
      </c>
      <c r="D15" s="1" t="s">
        <v>166</v>
      </c>
      <c r="E15" s="106" t="s">
        <v>16</v>
      </c>
      <c r="F15" s="106">
        <v>9.8789999999999996</v>
      </c>
      <c r="G15" s="13">
        <v>45.29</v>
      </c>
      <c r="H15" s="13">
        <v>72.88</v>
      </c>
      <c r="I15" s="13">
        <v>377</v>
      </c>
      <c r="J15" s="13" t="s">
        <v>167</v>
      </c>
    </row>
    <row r="16" spans="1:10" x14ac:dyDescent="0.2">
      <c r="A16" s="104">
        <v>41890</v>
      </c>
      <c r="B16" s="105">
        <v>0.4152777777777778</v>
      </c>
      <c r="C16" s="1" t="s">
        <v>37</v>
      </c>
      <c r="D16" s="1" t="s">
        <v>38</v>
      </c>
      <c r="E16" s="106" t="s">
        <v>20</v>
      </c>
      <c r="F16" s="106">
        <v>7.4660000000000002</v>
      </c>
      <c r="G16" s="13">
        <v>59.92</v>
      </c>
      <c r="H16" s="13">
        <v>96.44</v>
      </c>
      <c r="I16" s="13">
        <v>213</v>
      </c>
      <c r="J16" s="13" t="s">
        <v>17</v>
      </c>
    </row>
    <row r="17" spans="1:10" x14ac:dyDescent="0.2">
      <c r="A17" s="104">
        <v>41891</v>
      </c>
      <c r="B17" s="1" t="s">
        <v>165</v>
      </c>
      <c r="C17" s="1" t="s">
        <v>39</v>
      </c>
      <c r="D17" s="1" t="s">
        <v>40</v>
      </c>
      <c r="E17" s="106" t="s">
        <v>41</v>
      </c>
      <c r="F17" s="106">
        <v>7.33</v>
      </c>
      <c r="G17" s="13">
        <v>61.04</v>
      </c>
      <c r="H17" s="13">
        <v>98.23</v>
      </c>
      <c r="I17" s="13">
        <v>284</v>
      </c>
      <c r="J17" s="13" t="s">
        <v>17</v>
      </c>
    </row>
    <row r="18" spans="1:10" x14ac:dyDescent="0.2">
      <c r="A18" s="104">
        <v>41890</v>
      </c>
      <c r="B18" s="13" t="s">
        <v>162</v>
      </c>
      <c r="C18" s="1" t="s">
        <v>42</v>
      </c>
      <c r="D18" s="1" t="s">
        <v>43</v>
      </c>
      <c r="E18" s="13" t="s">
        <v>44</v>
      </c>
      <c r="F18" s="13" t="s">
        <v>165</v>
      </c>
      <c r="G18" s="13" t="s">
        <v>165</v>
      </c>
      <c r="H18" s="13" t="s">
        <v>165</v>
      </c>
      <c r="I18" s="13" t="s">
        <v>165</v>
      </c>
      <c r="J18" s="13" t="s">
        <v>165</v>
      </c>
    </row>
    <row r="19" spans="1:10" ht="25.5" customHeight="1" x14ac:dyDescent="0.2">
      <c r="A19" s="107" t="s">
        <v>168</v>
      </c>
      <c r="B19" s="108"/>
      <c r="C19" s="108"/>
      <c r="D19" s="109"/>
      <c r="E19" s="1"/>
      <c r="F19" s="1"/>
      <c r="G19" s="13">
        <v>14</v>
      </c>
      <c r="H19" s="110" t="s">
        <v>169</v>
      </c>
      <c r="I19" s="109"/>
      <c r="J19" s="1"/>
    </row>
    <row r="20" spans="1:10" ht="13.5" thickBot="1" x14ac:dyDescent="0.25">
      <c r="A20" s="98"/>
      <c r="B20" s="99"/>
      <c r="C20" s="99"/>
      <c r="D20" s="99"/>
      <c r="E20" s="99"/>
      <c r="F20" s="99"/>
      <c r="G20" s="99"/>
      <c r="H20" s="99"/>
      <c r="I20" s="99"/>
      <c r="J20" s="100"/>
    </row>
    <row r="21" spans="1:10" ht="16.5" customHeight="1" thickBot="1" x14ac:dyDescent="0.25">
      <c r="A21" s="101" t="s">
        <v>630</v>
      </c>
      <c r="B21" s="102"/>
      <c r="C21" s="102"/>
      <c r="D21" s="102"/>
      <c r="E21" s="102"/>
      <c r="F21" s="102"/>
      <c r="G21" s="102"/>
      <c r="H21" s="102"/>
      <c r="I21" s="102"/>
      <c r="J21" s="103"/>
    </row>
    <row r="22" spans="1:10" x14ac:dyDescent="0.2">
      <c r="A22" s="104">
        <v>41890</v>
      </c>
      <c r="B22" s="111">
        <v>0.25138888888888888</v>
      </c>
      <c r="C22" s="1" t="s">
        <v>36</v>
      </c>
      <c r="D22" s="1" t="s">
        <v>15</v>
      </c>
      <c r="E22" s="106" t="s">
        <v>16</v>
      </c>
      <c r="F22" s="106">
        <v>7.7229999999999999</v>
      </c>
      <c r="G22" s="13">
        <v>57.93</v>
      </c>
      <c r="H22" s="13">
        <v>93.23</v>
      </c>
      <c r="I22" s="106">
        <v>689</v>
      </c>
      <c r="J22" s="106" t="s">
        <v>167</v>
      </c>
    </row>
    <row r="23" spans="1:10" x14ac:dyDescent="0.2">
      <c r="A23" s="104">
        <v>41890</v>
      </c>
      <c r="B23" s="111">
        <v>0.25208333333333333</v>
      </c>
      <c r="C23" s="1" t="s">
        <v>33</v>
      </c>
      <c r="D23" s="1" t="s">
        <v>25</v>
      </c>
      <c r="E23" s="106" t="s">
        <v>26</v>
      </c>
      <c r="F23" s="106">
        <v>7.7549999999999999</v>
      </c>
      <c r="G23" s="13">
        <v>57.69</v>
      </c>
      <c r="H23" s="13">
        <v>92.84</v>
      </c>
      <c r="I23" s="106">
        <v>602</v>
      </c>
      <c r="J23" s="106" t="s">
        <v>167</v>
      </c>
    </row>
    <row r="24" spans="1:10" x14ac:dyDescent="0.2">
      <c r="A24" s="104">
        <v>41890</v>
      </c>
      <c r="B24" s="111">
        <v>0.27638888888888885</v>
      </c>
      <c r="C24" s="1" t="s">
        <v>14</v>
      </c>
      <c r="D24" s="1" t="s">
        <v>15</v>
      </c>
      <c r="E24" s="106" t="s">
        <v>16</v>
      </c>
      <c r="F24" s="106">
        <v>6.5549999999999997</v>
      </c>
      <c r="G24" s="13">
        <v>68.25</v>
      </c>
      <c r="H24" s="13">
        <v>109.84</v>
      </c>
      <c r="I24" s="106">
        <v>392</v>
      </c>
      <c r="J24" s="106" t="s">
        <v>167</v>
      </c>
    </row>
    <row r="25" spans="1:10" x14ac:dyDescent="0.2">
      <c r="A25" s="104">
        <v>41890</v>
      </c>
      <c r="B25" s="111">
        <v>0.27499999999999997</v>
      </c>
      <c r="C25" s="1" t="s">
        <v>30</v>
      </c>
      <c r="D25" s="1" t="s">
        <v>31</v>
      </c>
      <c r="E25" s="106" t="s">
        <v>32</v>
      </c>
      <c r="F25" s="106">
        <v>6.3410000000000002</v>
      </c>
      <c r="G25" s="13">
        <v>70.55</v>
      </c>
      <c r="H25" s="13">
        <v>113.55</v>
      </c>
      <c r="I25" s="106">
        <v>665</v>
      </c>
      <c r="J25" s="106" t="s">
        <v>167</v>
      </c>
    </row>
    <row r="26" spans="1:10" x14ac:dyDescent="0.2">
      <c r="A26" s="104">
        <v>41890</v>
      </c>
      <c r="B26" s="111">
        <v>0.29097222222222224</v>
      </c>
      <c r="C26" s="1" t="s">
        <v>21</v>
      </c>
      <c r="D26" s="1" t="s">
        <v>22</v>
      </c>
      <c r="E26" s="106" t="s">
        <v>23</v>
      </c>
      <c r="F26" s="106">
        <v>7.7949999999999999</v>
      </c>
      <c r="G26" s="13">
        <v>57.39</v>
      </c>
      <c r="H26" s="13">
        <v>92.37</v>
      </c>
      <c r="I26" s="106">
        <v>234</v>
      </c>
      <c r="J26" s="106" t="s">
        <v>17</v>
      </c>
    </row>
    <row r="27" spans="1:10" x14ac:dyDescent="0.2">
      <c r="A27" s="104">
        <v>41891</v>
      </c>
      <c r="B27" s="111">
        <v>0.28958333333333336</v>
      </c>
      <c r="C27" s="1" t="s">
        <v>39</v>
      </c>
      <c r="D27" s="1" t="s">
        <v>40</v>
      </c>
      <c r="E27" s="106" t="s">
        <v>41</v>
      </c>
      <c r="F27" s="106">
        <v>6.4340000000000002</v>
      </c>
      <c r="G27" s="13">
        <v>69.540000000000006</v>
      </c>
      <c r="H27" s="13">
        <v>111.91</v>
      </c>
      <c r="I27" s="106">
        <v>245</v>
      </c>
      <c r="J27" s="106" t="s">
        <v>17</v>
      </c>
    </row>
    <row r="28" spans="1:10" x14ac:dyDescent="0.2">
      <c r="A28" s="104">
        <v>41890</v>
      </c>
      <c r="B28" s="111">
        <v>0.29305555555555557</v>
      </c>
      <c r="C28" s="1" t="s">
        <v>27</v>
      </c>
      <c r="D28" s="1" t="s">
        <v>28</v>
      </c>
      <c r="E28" s="106" t="s">
        <v>20</v>
      </c>
      <c r="F28" s="106">
        <v>6.4260000000000002</v>
      </c>
      <c r="G28" s="13">
        <v>69.62</v>
      </c>
      <c r="H28" s="13">
        <v>112.05</v>
      </c>
      <c r="I28" s="106">
        <v>220</v>
      </c>
      <c r="J28" s="106" t="s">
        <v>17</v>
      </c>
    </row>
    <row r="29" spans="1:10" x14ac:dyDescent="0.2">
      <c r="A29" s="104">
        <v>41890</v>
      </c>
      <c r="B29" s="13" t="s">
        <v>165</v>
      </c>
      <c r="C29" s="1" t="s">
        <v>24</v>
      </c>
      <c r="D29" s="1" t="s">
        <v>25</v>
      </c>
      <c r="E29" s="106" t="s">
        <v>26</v>
      </c>
      <c r="F29" s="106">
        <v>6.4980000000000002</v>
      </c>
      <c r="G29" s="13">
        <v>68.849999999999994</v>
      </c>
      <c r="H29" s="13">
        <v>110.8</v>
      </c>
      <c r="I29" s="106">
        <v>152</v>
      </c>
      <c r="J29" s="106" t="s">
        <v>17</v>
      </c>
    </row>
    <row r="30" spans="1:10" x14ac:dyDescent="0.2">
      <c r="A30" s="104">
        <v>41890</v>
      </c>
      <c r="B30" s="13" t="s">
        <v>165</v>
      </c>
      <c r="C30" s="1" t="s">
        <v>18</v>
      </c>
      <c r="D30" s="1" t="s">
        <v>38</v>
      </c>
      <c r="E30" s="106" t="s">
        <v>20</v>
      </c>
      <c r="F30" s="106">
        <v>5.5620000000000003</v>
      </c>
      <c r="G30" s="13">
        <v>80.44</v>
      </c>
      <c r="H30" s="13">
        <v>129.44999999999999</v>
      </c>
      <c r="I30" s="106">
        <v>170</v>
      </c>
      <c r="J30" s="106" t="s">
        <v>17</v>
      </c>
    </row>
    <row r="31" spans="1:10" ht="13.5" thickBot="1" x14ac:dyDescent="0.25">
      <c r="A31" s="98" t="s">
        <v>170</v>
      </c>
      <c r="B31" s="99"/>
      <c r="C31" s="99"/>
      <c r="D31" s="99"/>
      <c r="E31" s="99"/>
      <c r="F31" s="99"/>
      <c r="G31" s="99"/>
      <c r="H31" s="99"/>
      <c r="I31" s="99"/>
      <c r="J31" s="100"/>
    </row>
    <row r="32" spans="1:10" ht="16.5" customHeight="1" thickBot="1" x14ac:dyDescent="0.25">
      <c r="A32" s="101" t="s">
        <v>631</v>
      </c>
      <c r="B32" s="102"/>
      <c r="C32" s="102"/>
      <c r="D32" s="102"/>
      <c r="E32" s="102"/>
      <c r="F32" s="102"/>
      <c r="G32" s="102"/>
      <c r="H32" s="102"/>
      <c r="I32" s="102"/>
      <c r="J32" s="103"/>
    </row>
    <row r="33" spans="1:10" x14ac:dyDescent="0.2">
      <c r="A33" s="104">
        <v>41891</v>
      </c>
      <c r="B33" s="111">
        <v>0.32361111111111113</v>
      </c>
      <c r="C33" s="1" t="s">
        <v>45</v>
      </c>
      <c r="D33" s="1" t="s">
        <v>46</v>
      </c>
      <c r="E33" s="106" t="s">
        <v>26</v>
      </c>
      <c r="F33" s="106">
        <v>10.653</v>
      </c>
      <c r="G33" s="13">
        <v>42</v>
      </c>
      <c r="H33" s="13">
        <v>67.59</v>
      </c>
      <c r="I33" s="106">
        <v>656</v>
      </c>
      <c r="J33" s="13" t="s">
        <v>167</v>
      </c>
    </row>
    <row r="34" spans="1:10" x14ac:dyDescent="0.2">
      <c r="A34" s="104">
        <v>41891</v>
      </c>
      <c r="B34" s="111">
        <v>0.31944444444444448</v>
      </c>
      <c r="C34" s="1" t="s">
        <v>47</v>
      </c>
      <c r="D34" s="1" t="s">
        <v>171</v>
      </c>
      <c r="E34" s="106" t="s">
        <v>26</v>
      </c>
      <c r="F34" s="106">
        <v>11.974</v>
      </c>
      <c r="G34" s="13">
        <v>37.36</v>
      </c>
      <c r="H34" s="13">
        <v>60.13</v>
      </c>
      <c r="I34" s="106">
        <v>398</v>
      </c>
      <c r="J34" s="13" t="s">
        <v>167</v>
      </c>
    </row>
    <row r="35" spans="1:10" x14ac:dyDescent="0.2">
      <c r="A35" s="104">
        <v>41891</v>
      </c>
      <c r="B35" s="106" t="s">
        <v>172</v>
      </c>
      <c r="C35" s="1" t="s">
        <v>42</v>
      </c>
      <c r="D35" s="1" t="s">
        <v>43</v>
      </c>
      <c r="E35" s="13" t="s">
        <v>44</v>
      </c>
      <c r="F35" s="13" t="s">
        <v>165</v>
      </c>
      <c r="G35" s="13" t="s">
        <v>165</v>
      </c>
      <c r="H35" s="13" t="s">
        <v>165</v>
      </c>
      <c r="I35" s="13" t="s">
        <v>165</v>
      </c>
      <c r="J35" s="13" t="s">
        <v>165</v>
      </c>
    </row>
    <row r="36" spans="1:10" x14ac:dyDescent="0.2">
      <c r="A36" s="104">
        <v>41891</v>
      </c>
      <c r="B36" s="111">
        <v>0.3430555555555555</v>
      </c>
      <c r="C36" s="1" t="s">
        <v>34</v>
      </c>
      <c r="D36" s="1" t="s">
        <v>35</v>
      </c>
      <c r="E36" s="106" t="s">
        <v>20</v>
      </c>
      <c r="F36" s="106">
        <v>6.9640000000000004</v>
      </c>
      <c r="G36" s="13">
        <v>64.239999999999995</v>
      </c>
      <c r="H36" s="13">
        <v>103.39</v>
      </c>
      <c r="I36" s="106">
        <v>286</v>
      </c>
      <c r="J36" s="13" t="s">
        <v>17</v>
      </c>
    </row>
    <row r="37" spans="1:10" x14ac:dyDescent="0.2">
      <c r="A37" s="104">
        <v>41891</v>
      </c>
      <c r="B37" s="106" t="s">
        <v>162</v>
      </c>
      <c r="C37" s="1" t="s">
        <v>163</v>
      </c>
      <c r="D37" s="1" t="s">
        <v>164</v>
      </c>
      <c r="E37" s="13" t="s">
        <v>26</v>
      </c>
      <c r="F37" s="13" t="s">
        <v>165</v>
      </c>
      <c r="G37" s="13" t="s">
        <v>165</v>
      </c>
      <c r="H37" s="13" t="s">
        <v>165</v>
      </c>
      <c r="I37" s="13" t="s">
        <v>165</v>
      </c>
      <c r="J37" s="13" t="s">
        <v>165</v>
      </c>
    </row>
    <row r="38" spans="1:10" x14ac:dyDescent="0.2">
      <c r="A38" s="104">
        <v>41891</v>
      </c>
      <c r="B38" s="13" t="s">
        <v>165</v>
      </c>
      <c r="C38" s="1" t="s">
        <v>21</v>
      </c>
      <c r="D38" s="1" t="s">
        <v>48</v>
      </c>
      <c r="E38" s="13" t="s">
        <v>23</v>
      </c>
      <c r="F38" s="13" t="s">
        <v>165</v>
      </c>
      <c r="G38" s="13" t="s">
        <v>165</v>
      </c>
      <c r="H38" s="13" t="s">
        <v>165</v>
      </c>
      <c r="I38" s="13" t="s">
        <v>165</v>
      </c>
      <c r="J38" s="13" t="s">
        <v>165</v>
      </c>
    </row>
    <row r="39" spans="1:10" x14ac:dyDescent="0.2">
      <c r="A39" s="104">
        <v>41891</v>
      </c>
      <c r="B39" s="13" t="s">
        <v>165</v>
      </c>
      <c r="C39" s="1" t="s">
        <v>29</v>
      </c>
      <c r="D39" s="1" t="s">
        <v>15</v>
      </c>
      <c r="E39" s="13" t="s">
        <v>16</v>
      </c>
      <c r="F39" s="13" t="s">
        <v>165</v>
      </c>
      <c r="G39" s="13" t="s">
        <v>165</v>
      </c>
      <c r="H39" s="13" t="s">
        <v>165</v>
      </c>
      <c r="I39" s="13" t="s">
        <v>165</v>
      </c>
      <c r="J39" s="13" t="s">
        <v>165</v>
      </c>
    </row>
    <row r="40" spans="1:10" x14ac:dyDescent="0.2">
      <c r="A40" s="104">
        <v>41891</v>
      </c>
      <c r="B40" s="106" t="s">
        <v>165</v>
      </c>
      <c r="C40" s="1" t="s">
        <v>37</v>
      </c>
      <c r="D40" s="1" t="s">
        <v>38</v>
      </c>
      <c r="E40" s="13" t="s">
        <v>20</v>
      </c>
      <c r="F40" s="13" t="s">
        <v>165</v>
      </c>
      <c r="G40" s="13" t="s">
        <v>165</v>
      </c>
      <c r="H40" s="13" t="s">
        <v>165</v>
      </c>
      <c r="I40" s="13" t="s">
        <v>165</v>
      </c>
      <c r="J40" s="13" t="s">
        <v>165</v>
      </c>
    </row>
    <row r="41" spans="1:10" x14ac:dyDescent="0.2">
      <c r="A41" s="104">
        <v>41891</v>
      </c>
      <c r="B41" s="13" t="s">
        <v>165</v>
      </c>
      <c r="C41" s="1" t="s">
        <v>14</v>
      </c>
      <c r="D41" s="1" t="s">
        <v>15</v>
      </c>
      <c r="E41" s="13" t="s">
        <v>16</v>
      </c>
      <c r="F41" s="13" t="s">
        <v>165</v>
      </c>
      <c r="G41" s="13" t="s">
        <v>165</v>
      </c>
      <c r="H41" s="13" t="s">
        <v>165</v>
      </c>
      <c r="I41" s="13" t="s">
        <v>165</v>
      </c>
      <c r="J41" s="13" t="s">
        <v>165</v>
      </c>
    </row>
    <row r="42" spans="1:10" x14ac:dyDescent="0.2">
      <c r="A42" s="104">
        <v>41891</v>
      </c>
      <c r="B42" s="13" t="s">
        <v>165</v>
      </c>
      <c r="C42" s="1" t="s">
        <v>45</v>
      </c>
      <c r="D42" s="1" t="s">
        <v>46</v>
      </c>
      <c r="E42" s="13" t="s">
        <v>26</v>
      </c>
      <c r="F42" s="13" t="s">
        <v>165</v>
      </c>
      <c r="G42" s="13" t="s">
        <v>165</v>
      </c>
      <c r="H42" s="13" t="s">
        <v>165</v>
      </c>
      <c r="I42" s="13" t="s">
        <v>165</v>
      </c>
      <c r="J42" s="13" t="s">
        <v>165</v>
      </c>
    </row>
    <row r="43" spans="1:10" ht="13.5" thickBot="1" x14ac:dyDescent="0.25">
      <c r="A43" s="98"/>
      <c r="B43" s="99"/>
      <c r="C43" s="99"/>
      <c r="D43" s="99"/>
      <c r="E43" s="99"/>
      <c r="F43" s="99"/>
      <c r="G43" s="99"/>
      <c r="H43" s="99"/>
      <c r="I43" s="99"/>
      <c r="J43" s="100"/>
    </row>
    <row r="44" spans="1:10" ht="16.5" customHeight="1" thickBot="1" x14ac:dyDescent="0.25">
      <c r="A44" s="101" t="s">
        <v>173</v>
      </c>
      <c r="B44" s="102"/>
      <c r="C44" s="102"/>
      <c r="D44" s="102"/>
      <c r="E44" s="102"/>
      <c r="F44" s="102"/>
      <c r="G44" s="102"/>
      <c r="H44" s="102"/>
      <c r="I44" s="102"/>
      <c r="J44" s="103"/>
    </row>
    <row r="45" spans="1:10" x14ac:dyDescent="0.2">
      <c r="A45" s="104">
        <v>41891</v>
      </c>
      <c r="B45" s="111">
        <v>0.24652777777777779</v>
      </c>
      <c r="C45" s="1" t="s">
        <v>33</v>
      </c>
      <c r="D45" s="1" t="s">
        <v>25</v>
      </c>
      <c r="E45" s="106" t="s">
        <v>26</v>
      </c>
      <c r="F45" s="106">
        <v>7.8689999999999998</v>
      </c>
      <c r="G45" s="13">
        <v>56.85</v>
      </c>
      <c r="H45" s="13">
        <v>91.5</v>
      </c>
      <c r="I45" s="106">
        <v>524</v>
      </c>
      <c r="J45" s="13" t="s">
        <v>167</v>
      </c>
    </row>
    <row r="46" spans="1:10" x14ac:dyDescent="0.2">
      <c r="A46" s="104">
        <v>41891</v>
      </c>
      <c r="B46" s="111">
        <v>0.25069444444444444</v>
      </c>
      <c r="C46" s="1" t="s">
        <v>29</v>
      </c>
      <c r="D46" s="1" t="s">
        <v>15</v>
      </c>
      <c r="E46" s="13" t="s">
        <v>16</v>
      </c>
      <c r="F46" s="13" t="s">
        <v>165</v>
      </c>
      <c r="G46" s="13" t="s">
        <v>165</v>
      </c>
      <c r="H46" s="13" t="s">
        <v>165</v>
      </c>
      <c r="I46" s="13" t="s">
        <v>165</v>
      </c>
      <c r="J46" s="13" t="s">
        <v>165</v>
      </c>
    </row>
    <row r="47" spans="1:10" x14ac:dyDescent="0.2">
      <c r="A47" s="104">
        <v>41891</v>
      </c>
      <c r="B47" s="111">
        <v>0.27152777777777776</v>
      </c>
      <c r="C47" s="1" t="s">
        <v>34</v>
      </c>
      <c r="D47" s="1" t="s">
        <v>35</v>
      </c>
      <c r="E47" s="106" t="s">
        <v>20</v>
      </c>
      <c r="F47" s="106">
        <v>6.915</v>
      </c>
      <c r="G47" s="13">
        <v>64.7</v>
      </c>
      <c r="H47" s="13">
        <v>104.12</v>
      </c>
      <c r="I47" s="106">
        <v>743</v>
      </c>
      <c r="J47" s="13" t="s">
        <v>167</v>
      </c>
    </row>
    <row r="48" spans="1:10" x14ac:dyDescent="0.2">
      <c r="A48" s="104">
        <v>41891</v>
      </c>
      <c r="B48" s="106" t="s">
        <v>165</v>
      </c>
      <c r="C48" s="1" t="s">
        <v>14</v>
      </c>
      <c r="D48" s="1" t="s">
        <v>15</v>
      </c>
      <c r="E48" s="13" t="s">
        <v>16</v>
      </c>
      <c r="F48" s="13" t="s">
        <v>165</v>
      </c>
      <c r="G48" s="13" t="s">
        <v>165</v>
      </c>
      <c r="H48" s="13" t="s">
        <v>165</v>
      </c>
      <c r="I48" s="13" t="s">
        <v>165</v>
      </c>
      <c r="J48" s="13" t="s">
        <v>165</v>
      </c>
    </row>
    <row r="49" spans="1:10" x14ac:dyDescent="0.2">
      <c r="A49" s="104">
        <v>41891</v>
      </c>
      <c r="B49" s="111">
        <v>0.27361111111111108</v>
      </c>
      <c r="C49" s="1" t="s">
        <v>21</v>
      </c>
      <c r="D49" s="1" t="s">
        <v>48</v>
      </c>
      <c r="E49" s="106" t="s">
        <v>23</v>
      </c>
      <c r="F49" s="106">
        <v>9.9120000000000008</v>
      </c>
      <c r="G49" s="13">
        <v>45.14</v>
      </c>
      <c r="H49" s="13">
        <v>72.64</v>
      </c>
      <c r="I49" s="106">
        <v>646</v>
      </c>
      <c r="J49" s="13" t="s">
        <v>167</v>
      </c>
    </row>
    <row r="50" spans="1:10" x14ac:dyDescent="0.2">
      <c r="A50" s="104">
        <v>41891</v>
      </c>
      <c r="B50" s="13" t="s">
        <v>165</v>
      </c>
      <c r="C50" s="1" t="s">
        <v>30</v>
      </c>
      <c r="D50" s="1" t="s">
        <v>31</v>
      </c>
      <c r="E50" s="106" t="s">
        <v>32</v>
      </c>
      <c r="F50" s="106">
        <v>9.577</v>
      </c>
      <c r="G50" s="13">
        <v>46.71</v>
      </c>
      <c r="H50" s="13">
        <v>75.180000000000007</v>
      </c>
      <c r="I50" s="106">
        <v>770</v>
      </c>
      <c r="J50" s="13" t="s">
        <v>167</v>
      </c>
    </row>
    <row r="51" spans="1:10" x14ac:dyDescent="0.2">
      <c r="A51" s="104">
        <v>41891</v>
      </c>
      <c r="B51" s="111">
        <v>0.28680555555555554</v>
      </c>
      <c r="C51" s="1" t="s">
        <v>27</v>
      </c>
      <c r="D51" s="1" t="s">
        <v>28</v>
      </c>
      <c r="E51" s="106" t="s">
        <v>20</v>
      </c>
      <c r="F51" s="106">
        <v>7.798</v>
      </c>
      <c r="G51" s="13">
        <v>57.37</v>
      </c>
      <c r="H51" s="13">
        <v>92.33</v>
      </c>
      <c r="I51" s="106">
        <v>604</v>
      </c>
      <c r="J51" s="13" t="s">
        <v>167</v>
      </c>
    </row>
    <row r="52" spans="1:10" x14ac:dyDescent="0.2">
      <c r="A52" s="104">
        <v>41891</v>
      </c>
      <c r="B52" s="111">
        <v>0.28888888888888892</v>
      </c>
      <c r="C52" s="1" t="s">
        <v>39</v>
      </c>
      <c r="D52" s="1" t="s">
        <v>40</v>
      </c>
      <c r="E52" s="106" t="s">
        <v>41</v>
      </c>
      <c r="F52" s="106">
        <v>6.7270000000000003</v>
      </c>
      <c r="G52" s="13">
        <v>66.510000000000005</v>
      </c>
      <c r="H52" s="13">
        <v>107.03</v>
      </c>
      <c r="I52" s="106">
        <v>640</v>
      </c>
      <c r="J52" s="13" t="s">
        <v>167</v>
      </c>
    </row>
    <row r="53" spans="1:10" x14ac:dyDescent="0.2">
      <c r="A53" s="104">
        <v>41891</v>
      </c>
      <c r="B53" s="111">
        <v>0.2902777777777778</v>
      </c>
      <c r="C53" s="1" t="s">
        <v>24</v>
      </c>
      <c r="D53" s="1" t="s">
        <v>25</v>
      </c>
      <c r="E53" s="106" t="s">
        <v>26</v>
      </c>
      <c r="F53" s="106">
        <v>7.452</v>
      </c>
      <c r="G53" s="13">
        <v>60.04</v>
      </c>
      <c r="H53" s="13">
        <v>96.62</v>
      </c>
      <c r="I53" s="106">
        <v>647</v>
      </c>
      <c r="J53" s="13" t="s">
        <v>167</v>
      </c>
    </row>
    <row r="54" spans="1:10" x14ac:dyDescent="0.2">
      <c r="A54" s="104">
        <v>41890</v>
      </c>
      <c r="B54" s="111">
        <v>0.29444444444444445</v>
      </c>
      <c r="C54" s="1" t="s">
        <v>18</v>
      </c>
      <c r="D54" s="1" t="s">
        <v>38</v>
      </c>
      <c r="E54" s="106" t="s">
        <v>20</v>
      </c>
      <c r="F54" s="106">
        <v>8.8960000000000008</v>
      </c>
      <c r="G54" s="13">
        <v>50.29</v>
      </c>
      <c r="H54" s="13">
        <v>80.94</v>
      </c>
      <c r="I54" s="106">
        <v>489</v>
      </c>
      <c r="J54" s="13" t="s">
        <v>167</v>
      </c>
    </row>
    <row r="55" spans="1:10" ht="13.5" thickBot="1" x14ac:dyDescent="0.25">
      <c r="A55" s="98"/>
      <c r="B55" s="99"/>
      <c r="C55" s="99"/>
      <c r="D55" s="99"/>
      <c r="E55" s="99"/>
      <c r="F55" s="99"/>
      <c r="G55" s="99"/>
      <c r="H55" s="99"/>
      <c r="I55" s="99"/>
      <c r="J55" s="100"/>
    </row>
    <row r="56" spans="1:10" ht="16.5" customHeight="1" thickBot="1" x14ac:dyDescent="0.25">
      <c r="A56" s="101" t="s">
        <v>174</v>
      </c>
      <c r="B56" s="102"/>
      <c r="C56" s="102"/>
      <c r="D56" s="102"/>
      <c r="E56" s="102"/>
      <c r="F56" s="102"/>
      <c r="G56" s="102"/>
      <c r="H56" s="102"/>
      <c r="I56" s="102"/>
      <c r="J56" s="103"/>
    </row>
    <row r="57" spans="1:10" x14ac:dyDescent="0.2">
      <c r="A57" s="104">
        <v>41892</v>
      </c>
      <c r="B57" s="111">
        <v>0.32222222222222224</v>
      </c>
      <c r="C57" s="1" t="s">
        <v>39</v>
      </c>
      <c r="D57" s="1" t="s">
        <v>49</v>
      </c>
      <c r="E57" s="106" t="s">
        <v>41</v>
      </c>
      <c r="F57" s="106">
        <v>7.9260000000000002</v>
      </c>
      <c r="G57" s="13">
        <v>56.45</v>
      </c>
      <c r="H57" s="13">
        <v>90.84</v>
      </c>
      <c r="I57" s="106">
        <v>292</v>
      </c>
      <c r="J57" s="13" t="s">
        <v>17</v>
      </c>
    </row>
    <row r="58" spans="1:10" x14ac:dyDescent="0.2">
      <c r="A58" s="104">
        <v>41892</v>
      </c>
      <c r="B58" s="111">
        <v>0.32500000000000001</v>
      </c>
      <c r="C58" s="1" t="s">
        <v>50</v>
      </c>
      <c r="D58" s="1" t="s">
        <v>51</v>
      </c>
      <c r="E58" s="106" t="s">
        <v>52</v>
      </c>
      <c r="F58" s="106">
        <v>11.438000000000001</v>
      </c>
      <c r="G58" s="13">
        <v>39.11</v>
      </c>
      <c r="H58" s="13">
        <v>62.95</v>
      </c>
      <c r="I58" s="106">
        <v>345</v>
      </c>
      <c r="J58" s="13" t="s">
        <v>167</v>
      </c>
    </row>
    <row r="59" spans="1:10" x14ac:dyDescent="0.2">
      <c r="A59" s="104">
        <v>41892</v>
      </c>
      <c r="B59" s="111">
        <v>0.32569444444444445</v>
      </c>
      <c r="C59" s="1" t="s">
        <v>42</v>
      </c>
      <c r="D59" s="1" t="s">
        <v>43</v>
      </c>
      <c r="E59" s="106" t="s">
        <v>44</v>
      </c>
      <c r="F59" s="106">
        <v>14.750999999999999</v>
      </c>
      <c r="G59" s="13">
        <v>30.33</v>
      </c>
      <c r="H59" s="13">
        <v>48.81</v>
      </c>
      <c r="I59" s="106">
        <v>325</v>
      </c>
      <c r="J59" s="13" t="s">
        <v>17</v>
      </c>
    </row>
    <row r="60" spans="1:10" x14ac:dyDescent="0.2">
      <c r="A60" s="104">
        <v>41892</v>
      </c>
      <c r="B60" s="111">
        <v>0.34652777777777777</v>
      </c>
      <c r="C60" s="1" t="s">
        <v>53</v>
      </c>
      <c r="D60" s="1" t="s">
        <v>51</v>
      </c>
      <c r="E60" s="106" t="s">
        <v>52</v>
      </c>
      <c r="F60" s="106">
        <v>13.182</v>
      </c>
      <c r="G60" s="13">
        <v>33.94</v>
      </c>
      <c r="H60" s="13">
        <v>54.62</v>
      </c>
      <c r="I60" s="106">
        <v>314</v>
      </c>
      <c r="J60" s="13" t="s">
        <v>17</v>
      </c>
    </row>
    <row r="61" spans="1:10" ht="13.5" thickBot="1" x14ac:dyDescent="0.25">
      <c r="A61" s="104">
        <v>41892</v>
      </c>
      <c r="B61" s="111">
        <v>0.34791666666666665</v>
      </c>
      <c r="C61" s="1" t="s">
        <v>47</v>
      </c>
      <c r="D61" s="1" t="s">
        <v>171</v>
      </c>
      <c r="E61" s="106" t="s">
        <v>26</v>
      </c>
      <c r="F61" s="106">
        <v>10.942</v>
      </c>
      <c r="G61" s="13">
        <v>40.89</v>
      </c>
      <c r="H61" s="13">
        <v>65.8</v>
      </c>
      <c r="I61" s="106">
        <v>319</v>
      </c>
      <c r="J61" s="13" t="s">
        <v>17</v>
      </c>
    </row>
    <row r="62" spans="1:10" ht="13.5" thickBot="1" x14ac:dyDescent="0.25">
      <c r="A62" s="112"/>
      <c r="B62" s="113"/>
      <c r="C62" s="113"/>
      <c r="D62" s="113"/>
      <c r="E62" s="113"/>
      <c r="F62" s="113"/>
      <c r="G62" s="113"/>
      <c r="H62" s="113"/>
      <c r="I62" s="113"/>
      <c r="J62" s="114"/>
    </row>
    <row r="63" spans="1:10" ht="16.5" customHeight="1" thickBot="1" x14ac:dyDescent="0.25">
      <c r="A63" s="101" t="s">
        <v>175</v>
      </c>
      <c r="B63" s="102"/>
      <c r="C63" s="102"/>
      <c r="D63" s="102"/>
      <c r="E63" s="102"/>
      <c r="F63" s="102"/>
      <c r="G63" s="102"/>
      <c r="H63" s="102"/>
      <c r="I63" s="102"/>
      <c r="J63" s="103"/>
    </row>
    <row r="64" spans="1:10" x14ac:dyDescent="0.2">
      <c r="A64" s="104">
        <v>41892</v>
      </c>
      <c r="B64" s="111">
        <v>0.3833333333333333</v>
      </c>
      <c r="C64" s="1" t="s">
        <v>21</v>
      </c>
      <c r="D64" s="1" t="s">
        <v>48</v>
      </c>
      <c r="E64" s="106" t="s">
        <v>23</v>
      </c>
      <c r="F64" s="106">
        <v>7.5960000000000001</v>
      </c>
      <c r="G64" s="13">
        <v>58.9</v>
      </c>
      <c r="H64" s="13">
        <v>94.79</v>
      </c>
      <c r="I64" s="106">
        <v>464</v>
      </c>
      <c r="J64" s="13" t="s">
        <v>167</v>
      </c>
    </row>
    <row r="65" spans="1:10" x14ac:dyDescent="0.2">
      <c r="A65" s="104">
        <v>41892</v>
      </c>
      <c r="B65" s="111">
        <v>0.38472222222222219</v>
      </c>
      <c r="C65" s="1" t="s">
        <v>24</v>
      </c>
      <c r="D65" s="1" t="s">
        <v>25</v>
      </c>
      <c r="E65" s="106" t="s">
        <v>26</v>
      </c>
      <c r="F65" s="106">
        <v>6.6769999999999996</v>
      </c>
      <c r="G65" s="13">
        <v>67</v>
      </c>
      <c r="H65" s="13">
        <v>107.83</v>
      </c>
      <c r="I65" s="106">
        <v>487</v>
      </c>
      <c r="J65" s="13" t="s">
        <v>167</v>
      </c>
    </row>
    <row r="66" spans="1:10" x14ac:dyDescent="0.2">
      <c r="A66" s="104">
        <v>41892</v>
      </c>
      <c r="B66" s="111">
        <v>0.38680555555555557</v>
      </c>
      <c r="C66" s="1" t="s">
        <v>39</v>
      </c>
      <c r="D66" s="1" t="s">
        <v>49</v>
      </c>
      <c r="E66" s="106" t="s">
        <v>41</v>
      </c>
      <c r="F66" s="106">
        <v>6.1890000000000001</v>
      </c>
      <c r="G66" s="13">
        <v>72.290000000000006</v>
      </c>
      <c r="H66" s="13">
        <v>116.34</v>
      </c>
      <c r="I66" s="106">
        <v>284</v>
      </c>
      <c r="J66" s="13" t="s">
        <v>17</v>
      </c>
    </row>
    <row r="67" spans="1:10" x14ac:dyDescent="0.2">
      <c r="A67" s="104">
        <v>41892</v>
      </c>
      <c r="B67" s="111">
        <v>0.39027777777777778</v>
      </c>
      <c r="C67" s="1" t="s">
        <v>37</v>
      </c>
      <c r="D67" s="1" t="s">
        <v>38</v>
      </c>
      <c r="E67" s="106" t="s">
        <v>20</v>
      </c>
      <c r="F67" s="106" t="s">
        <v>165</v>
      </c>
      <c r="G67" s="13" t="s">
        <v>165</v>
      </c>
      <c r="H67" s="13" t="s">
        <v>165</v>
      </c>
      <c r="I67" s="110" t="s">
        <v>176</v>
      </c>
      <c r="J67" s="109"/>
    </row>
    <row r="68" spans="1:10" x14ac:dyDescent="0.2">
      <c r="A68" s="104">
        <v>41892</v>
      </c>
      <c r="B68" s="111">
        <v>0.41180555555555554</v>
      </c>
      <c r="C68" s="1" t="s">
        <v>50</v>
      </c>
      <c r="D68" s="1" t="s">
        <v>51</v>
      </c>
      <c r="E68" s="106" t="s">
        <v>52</v>
      </c>
      <c r="F68" s="106">
        <v>8.5609999999999999</v>
      </c>
      <c r="G68" s="13">
        <v>52.26</v>
      </c>
      <c r="H68" s="13">
        <v>84.1</v>
      </c>
      <c r="I68" s="106">
        <v>307</v>
      </c>
      <c r="J68" s="13" t="s">
        <v>17</v>
      </c>
    </row>
    <row r="69" spans="1:10" x14ac:dyDescent="0.2">
      <c r="A69" s="107"/>
      <c r="B69" s="108"/>
      <c r="C69" s="108"/>
      <c r="D69" s="108"/>
      <c r="E69" s="108"/>
      <c r="F69" s="108"/>
      <c r="G69" s="108"/>
      <c r="H69" s="108"/>
      <c r="I69" s="108"/>
      <c r="J69" s="109"/>
    </row>
    <row r="70" spans="1:10" ht="15.75" customHeight="1" x14ac:dyDescent="0.2">
      <c r="A70" s="115" t="s">
        <v>177</v>
      </c>
      <c r="B70" s="116"/>
      <c r="C70" s="116"/>
      <c r="D70" s="116"/>
      <c r="E70" s="116"/>
      <c r="F70" s="116"/>
      <c r="G70" s="116"/>
      <c r="H70" s="116"/>
      <c r="I70" s="116"/>
      <c r="J70" s="117"/>
    </row>
    <row r="71" spans="1:10" x14ac:dyDescent="0.2">
      <c r="A71" s="104">
        <v>41892</v>
      </c>
      <c r="B71" s="111">
        <v>0.24097222222222223</v>
      </c>
      <c r="C71" s="1" t="s">
        <v>14</v>
      </c>
      <c r="D71" s="1" t="s">
        <v>15</v>
      </c>
      <c r="E71" s="106" t="s">
        <v>16</v>
      </c>
      <c r="F71" s="106">
        <v>7.2930000000000001</v>
      </c>
      <c r="G71" s="13">
        <v>61.34</v>
      </c>
      <c r="H71" s="13">
        <v>98.73</v>
      </c>
      <c r="I71" s="106">
        <v>510</v>
      </c>
      <c r="J71" s="13" t="s">
        <v>167</v>
      </c>
    </row>
    <row r="72" spans="1:10" x14ac:dyDescent="0.2">
      <c r="A72" s="104">
        <v>41892</v>
      </c>
      <c r="B72" s="111">
        <v>0.24305555555555555</v>
      </c>
      <c r="C72" s="1" t="s">
        <v>50</v>
      </c>
      <c r="D72" s="1" t="s">
        <v>51</v>
      </c>
      <c r="E72" s="106" t="s">
        <v>52</v>
      </c>
      <c r="F72" s="106" t="s">
        <v>165</v>
      </c>
      <c r="G72" s="13" t="s">
        <v>165</v>
      </c>
      <c r="H72" s="13" t="s">
        <v>165</v>
      </c>
      <c r="I72" s="13" t="s">
        <v>165</v>
      </c>
      <c r="J72" s="13" t="s">
        <v>165</v>
      </c>
    </row>
    <row r="73" spans="1:10" x14ac:dyDescent="0.2">
      <c r="A73" s="104">
        <v>41892</v>
      </c>
      <c r="B73" s="111">
        <v>0.26111111111111113</v>
      </c>
      <c r="C73" s="1" t="s">
        <v>21</v>
      </c>
      <c r="D73" s="1" t="s">
        <v>48</v>
      </c>
      <c r="E73" s="106" t="s">
        <v>23</v>
      </c>
      <c r="F73" s="106">
        <v>6.6589999999999998</v>
      </c>
      <c r="G73" s="13">
        <v>67.19</v>
      </c>
      <c r="H73" s="13">
        <v>108.12</v>
      </c>
      <c r="I73" s="106">
        <v>568</v>
      </c>
      <c r="J73" s="13" t="s">
        <v>167</v>
      </c>
    </row>
    <row r="74" spans="1:10" x14ac:dyDescent="0.2">
      <c r="A74" s="104">
        <v>41892</v>
      </c>
      <c r="B74" s="111">
        <v>0.26250000000000001</v>
      </c>
      <c r="C74" s="1" t="s">
        <v>33</v>
      </c>
      <c r="D74" s="1" t="s">
        <v>54</v>
      </c>
      <c r="E74" s="106" t="s">
        <v>26</v>
      </c>
      <c r="F74" s="106">
        <v>8.1259999999999994</v>
      </c>
      <c r="G74" s="13">
        <v>55.06</v>
      </c>
      <c r="H74" s="13">
        <v>88.6</v>
      </c>
      <c r="I74" s="106">
        <v>429</v>
      </c>
      <c r="J74" s="13" t="s">
        <v>167</v>
      </c>
    </row>
    <row r="75" spans="1:10" x14ac:dyDescent="0.2">
      <c r="A75" s="104">
        <v>41892</v>
      </c>
      <c r="B75" s="111">
        <v>0.28263888888888888</v>
      </c>
      <c r="C75" s="1" t="s">
        <v>18</v>
      </c>
      <c r="D75" s="1" t="s">
        <v>38</v>
      </c>
      <c r="E75" s="106" t="s">
        <v>20</v>
      </c>
      <c r="F75" s="106">
        <v>5.899</v>
      </c>
      <c r="G75" s="13">
        <v>75.84</v>
      </c>
      <c r="H75" s="13">
        <v>122.05</v>
      </c>
      <c r="I75" s="106">
        <v>253</v>
      </c>
      <c r="J75" s="13" t="s">
        <v>17</v>
      </c>
    </row>
    <row r="76" spans="1:10" x14ac:dyDescent="0.2">
      <c r="A76" s="104">
        <v>41892</v>
      </c>
      <c r="B76" s="111">
        <v>0.28402777777777777</v>
      </c>
      <c r="C76" s="1" t="s">
        <v>30</v>
      </c>
      <c r="D76" s="1" t="s">
        <v>31</v>
      </c>
      <c r="E76" s="106" t="s">
        <v>32</v>
      </c>
      <c r="F76" s="106">
        <v>6.3230000000000004</v>
      </c>
      <c r="G76" s="13">
        <v>70.760000000000005</v>
      </c>
      <c r="H76" s="13">
        <v>113.87</v>
      </c>
      <c r="I76" s="106">
        <v>112</v>
      </c>
      <c r="J76" s="13" t="s">
        <v>17</v>
      </c>
    </row>
    <row r="77" spans="1:10" x14ac:dyDescent="0.2">
      <c r="A77" s="104">
        <v>41892</v>
      </c>
      <c r="B77" s="111">
        <v>0.28611111111111115</v>
      </c>
      <c r="C77" s="1" t="s">
        <v>39</v>
      </c>
      <c r="D77" s="1" t="s">
        <v>40</v>
      </c>
      <c r="E77" s="106" t="s">
        <v>41</v>
      </c>
      <c r="F77" s="106">
        <v>6.4160000000000004</v>
      </c>
      <c r="G77" s="13">
        <v>69.73</v>
      </c>
      <c r="H77" s="13">
        <v>112.22</v>
      </c>
      <c r="I77" s="106">
        <v>80</v>
      </c>
      <c r="J77" s="13" t="s">
        <v>17</v>
      </c>
    </row>
    <row r="78" spans="1:10" x14ac:dyDescent="0.2">
      <c r="A78" s="104">
        <v>41892</v>
      </c>
      <c r="B78" s="111">
        <v>0.28750000000000003</v>
      </c>
      <c r="C78" s="1" t="s">
        <v>27</v>
      </c>
      <c r="D78" s="1" t="s">
        <v>28</v>
      </c>
      <c r="E78" s="106" t="s">
        <v>20</v>
      </c>
      <c r="F78" s="106">
        <v>6.4980000000000002</v>
      </c>
      <c r="G78" s="13">
        <v>68.849999999999994</v>
      </c>
      <c r="H78" s="13">
        <v>110.8</v>
      </c>
      <c r="I78" s="106">
        <v>86</v>
      </c>
      <c r="J78" s="13" t="s">
        <v>17</v>
      </c>
    </row>
    <row r="79" spans="1:10" x14ac:dyDescent="0.2">
      <c r="A79" s="104">
        <v>41892</v>
      </c>
      <c r="B79" s="13" t="s">
        <v>165</v>
      </c>
      <c r="C79" s="1" t="s">
        <v>34</v>
      </c>
      <c r="D79" s="1" t="s">
        <v>35</v>
      </c>
      <c r="E79" s="106" t="s">
        <v>20</v>
      </c>
      <c r="F79" s="106">
        <v>6.2069999999999999</v>
      </c>
      <c r="G79" s="13">
        <v>72.08</v>
      </c>
      <c r="H79" s="13">
        <v>116</v>
      </c>
      <c r="I79" s="106">
        <v>142</v>
      </c>
      <c r="J79" s="13" t="s">
        <v>17</v>
      </c>
    </row>
    <row r="80" spans="1:10" ht="13.5" thickBot="1" x14ac:dyDescent="0.25">
      <c r="A80" s="98"/>
      <c r="B80" s="99"/>
      <c r="C80" s="99"/>
      <c r="D80" s="99"/>
      <c r="E80" s="99"/>
      <c r="F80" s="99"/>
      <c r="G80" s="99"/>
      <c r="H80" s="99"/>
      <c r="I80" s="99"/>
      <c r="J80" s="100"/>
    </row>
    <row r="81" spans="1:10" ht="16.5" customHeight="1" thickBot="1" x14ac:dyDescent="0.25">
      <c r="A81" s="101" t="s">
        <v>270</v>
      </c>
      <c r="B81" s="102"/>
      <c r="C81" s="102"/>
      <c r="D81" s="102"/>
      <c r="E81" s="102"/>
      <c r="F81" s="102"/>
      <c r="G81" s="102"/>
      <c r="H81" s="102"/>
      <c r="I81" s="102"/>
      <c r="J81" s="103"/>
    </row>
    <row r="82" spans="1:10" x14ac:dyDescent="0.2">
      <c r="A82" s="104">
        <v>41893</v>
      </c>
      <c r="B82" s="13" t="s">
        <v>165</v>
      </c>
      <c r="C82" s="1" t="s">
        <v>21</v>
      </c>
      <c r="D82" s="1" t="s">
        <v>48</v>
      </c>
      <c r="E82" s="106" t="s">
        <v>23</v>
      </c>
      <c r="F82" s="106">
        <v>6.4530000000000003</v>
      </c>
      <c r="G82" s="13">
        <v>69.33</v>
      </c>
      <c r="H82" s="13">
        <v>111.58</v>
      </c>
      <c r="I82" s="106">
        <v>171</v>
      </c>
      <c r="J82" s="13" t="s">
        <v>17</v>
      </c>
    </row>
    <row r="83" spans="1:10" x14ac:dyDescent="0.2">
      <c r="A83" s="104">
        <v>41893</v>
      </c>
      <c r="B83" s="13" t="s">
        <v>165</v>
      </c>
      <c r="C83" s="1" t="s">
        <v>53</v>
      </c>
      <c r="D83" s="1" t="s">
        <v>51</v>
      </c>
      <c r="E83" s="13" t="s">
        <v>52</v>
      </c>
      <c r="F83" s="106">
        <v>11.462</v>
      </c>
      <c r="G83" s="13">
        <v>39.03</v>
      </c>
      <c r="H83" s="13">
        <v>62.82</v>
      </c>
      <c r="I83" s="106">
        <v>283</v>
      </c>
      <c r="J83" s="13" t="s">
        <v>17</v>
      </c>
    </row>
    <row r="84" spans="1:10" x14ac:dyDescent="0.2">
      <c r="A84" s="104">
        <v>41893</v>
      </c>
      <c r="B84" s="111">
        <v>0.375</v>
      </c>
      <c r="C84" s="1" t="s">
        <v>50</v>
      </c>
      <c r="D84" s="1" t="s">
        <v>51</v>
      </c>
      <c r="E84" s="106" t="s">
        <v>52</v>
      </c>
      <c r="F84" s="106">
        <v>9.5410000000000004</v>
      </c>
      <c r="G84" s="13">
        <v>46.89</v>
      </c>
      <c r="H84" s="13">
        <v>75.459999999999994</v>
      </c>
      <c r="I84" s="106">
        <v>705</v>
      </c>
      <c r="J84" s="13" t="s">
        <v>167</v>
      </c>
    </row>
    <row r="85" spans="1:10" ht="13.5" thickBot="1" x14ac:dyDescent="0.25">
      <c r="A85" s="98"/>
      <c r="B85" s="99"/>
      <c r="C85" s="99"/>
      <c r="D85" s="99"/>
      <c r="E85" s="99"/>
      <c r="F85" s="99"/>
      <c r="G85" s="99"/>
      <c r="H85" s="99"/>
      <c r="I85" s="99"/>
      <c r="J85" s="100"/>
    </row>
    <row r="86" spans="1:10" ht="16.5" customHeight="1" thickBot="1" x14ac:dyDescent="0.25">
      <c r="A86" s="101" t="s">
        <v>632</v>
      </c>
      <c r="B86" s="102"/>
      <c r="C86" s="102"/>
      <c r="D86" s="102"/>
      <c r="E86" s="102"/>
      <c r="F86" s="102"/>
      <c r="G86" s="102"/>
      <c r="H86" s="102"/>
      <c r="I86" s="102"/>
      <c r="J86" s="103"/>
    </row>
    <row r="87" spans="1:10" x14ac:dyDescent="0.2">
      <c r="A87" s="104">
        <v>41893</v>
      </c>
      <c r="B87" s="111">
        <v>0.40486111111111112</v>
      </c>
      <c r="C87" s="1" t="s">
        <v>45</v>
      </c>
      <c r="D87" s="1" t="s">
        <v>46</v>
      </c>
      <c r="E87" s="106" t="s">
        <v>26</v>
      </c>
      <c r="F87" s="106">
        <v>10.199</v>
      </c>
      <c r="G87" s="13">
        <v>43.87</v>
      </c>
      <c r="H87" s="13">
        <v>70.599999999999994</v>
      </c>
      <c r="I87" s="106">
        <v>735</v>
      </c>
      <c r="J87" s="13" t="s">
        <v>167</v>
      </c>
    </row>
    <row r="88" spans="1:10" x14ac:dyDescent="0.2">
      <c r="A88" s="104">
        <v>41893</v>
      </c>
      <c r="B88" s="111">
        <v>0.4055555555555555</v>
      </c>
      <c r="C88" s="1" t="s">
        <v>42</v>
      </c>
      <c r="D88" s="1" t="s">
        <v>43</v>
      </c>
      <c r="E88" s="106" t="s">
        <v>44</v>
      </c>
      <c r="F88" s="106">
        <v>14.711</v>
      </c>
      <c r="G88" s="13">
        <v>30.41</v>
      </c>
      <c r="H88" s="13">
        <v>48.94</v>
      </c>
      <c r="I88" s="106">
        <v>1165</v>
      </c>
      <c r="J88" s="13" t="s">
        <v>167</v>
      </c>
    </row>
    <row r="89" spans="1:10" ht="13.5" thickBot="1" x14ac:dyDescent="0.25">
      <c r="A89" s="98"/>
      <c r="B89" s="99"/>
      <c r="C89" s="99"/>
      <c r="D89" s="99"/>
      <c r="E89" s="99"/>
      <c r="F89" s="99"/>
      <c r="G89" s="99"/>
      <c r="H89" s="99"/>
      <c r="I89" s="99"/>
      <c r="J89" s="100"/>
    </row>
    <row r="90" spans="1:10" ht="16.5" customHeight="1" thickBot="1" x14ac:dyDescent="0.25">
      <c r="A90" s="101" t="s">
        <v>178</v>
      </c>
      <c r="B90" s="102"/>
      <c r="C90" s="102"/>
      <c r="D90" s="102"/>
      <c r="E90" s="102"/>
      <c r="F90" s="102"/>
      <c r="G90" s="102"/>
      <c r="H90" s="102"/>
      <c r="I90" s="102"/>
      <c r="J90" s="103"/>
    </row>
    <row r="91" spans="1:10" x14ac:dyDescent="0.2">
      <c r="A91" s="104">
        <v>41893</v>
      </c>
      <c r="B91" s="106" t="s">
        <v>165</v>
      </c>
      <c r="C91" s="1" t="s">
        <v>36</v>
      </c>
      <c r="D91" s="1" t="s">
        <v>15</v>
      </c>
      <c r="E91" s="13" t="s">
        <v>16</v>
      </c>
      <c r="F91" s="13" t="s">
        <v>165</v>
      </c>
      <c r="G91" s="13" t="s">
        <v>165</v>
      </c>
      <c r="H91" s="13" t="s">
        <v>165</v>
      </c>
      <c r="I91" s="13" t="s">
        <v>165</v>
      </c>
      <c r="J91" s="13" t="s">
        <v>165</v>
      </c>
    </row>
    <row r="92" spans="1:10" x14ac:dyDescent="0.2">
      <c r="A92" s="104">
        <v>41893</v>
      </c>
      <c r="B92" s="111">
        <v>0.24236111111111111</v>
      </c>
      <c r="C92" s="1" t="s">
        <v>50</v>
      </c>
      <c r="D92" s="1" t="s">
        <v>51</v>
      </c>
      <c r="E92" s="13" t="s">
        <v>52</v>
      </c>
      <c r="F92" s="106">
        <v>9.1829999999999998</v>
      </c>
      <c r="G92" s="13">
        <v>48.72</v>
      </c>
      <c r="H92" s="13">
        <v>78.41</v>
      </c>
      <c r="I92" s="106">
        <v>1059</v>
      </c>
      <c r="J92" s="13" t="s">
        <v>167</v>
      </c>
    </row>
    <row r="93" spans="1:10" x14ac:dyDescent="0.2">
      <c r="A93" s="104">
        <v>41893</v>
      </c>
      <c r="B93" s="111">
        <v>0.25763888888888892</v>
      </c>
      <c r="C93" s="1" t="s">
        <v>21</v>
      </c>
      <c r="D93" s="1" t="s">
        <v>48</v>
      </c>
      <c r="E93" s="106" t="s">
        <v>23</v>
      </c>
      <c r="F93" s="106">
        <v>6.6340000000000003</v>
      </c>
      <c r="G93" s="13">
        <v>67.44</v>
      </c>
      <c r="H93" s="13">
        <v>108.53</v>
      </c>
      <c r="I93" s="106">
        <v>860</v>
      </c>
      <c r="J93" s="13" t="s">
        <v>167</v>
      </c>
    </row>
    <row r="94" spans="1:10" x14ac:dyDescent="0.2">
      <c r="A94" s="104">
        <v>41893</v>
      </c>
      <c r="B94" s="111">
        <v>0.25972222222222224</v>
      </c>
      <c r="C94" s="1" t="s">
        <v>34</v>
      </c>
      <c r="D94" s="1" t="s">
        <v>35</v>
      </c>
      <c r="E94" s="106" t="s">
        <v>20</v>
      </c>
      <c r="F94" s="106">
        <v>6.3570000000000002</v>
      </c>
      <c r="G94" s="13">
        <v>70.38</v>
      </c>
      <c r="H94" s="13">
        <v>113.26</v>
      </c>
      <c r="I94" s="106">
        <v>966</v>
      </c>
      <c r="J94" s="13" t="s">
        <v>167</v>
      </c>
    </row>
    <row r="95" spans="1:10" x14ac:dyDescent="0.2">
      <c r="A95" s="104">
        <v>41893</v>
      </c>
      <c r="B95" s="106" t="s">
        <v>165</v>
      </c>
      <c r="C95" s="1" t="s">
        <v>14</v>
      </c>
      <c r="D95" s="1" t="s">
        <v>15</v>
      </c>
      <c r="E95" s="13" t="s">
        <v>16</v>
      </c>
      <c r="F95" s="13" t="s">
        <v>179</v>
      </c>
      <c r="G95" s="13" t="s">
        <v>165</v>
      </c>
      <c r="H95" s="13" t="s">
        <v>165</v>
      </c>
      <c r="I95" s="13" t="s">
        <v>165</v>
      </c>
      <c r="J95" s="13" t="s">
        <v>165</v>
      </c>
    </row>
    <row r="96" spans="1:10" x14ac:dyDescent="0.2">
      <c r="A96" s="104">
        <v>41893</v>
      </c>
      <c r="B96" s="106" t="s">
        <v>165</v>
      </c>
      <c r="C96" s="1" t="s">
        <v>37</v>
      </c>
      <c r="D96" s="1" t="s">
        <v>38</v>
      </c>
      <c r="E96" s="13" t="s">
        <v>20</v>
      </c>
      <c r="F96" s="13"/>
      <c r="G96" s="13" t="s">
        <v>165</v>
      </c>
      <c r="H96" s="13" t="s">
        <v>165</v>
      </c>
      <c r="I96" s="13" t="s">
        <v>165</v>
      </c>
      <c r="J96" s="13" t="s">
        <v>165</v>
      </c>
    </row>
    <row r="97" spans="1:10" x14ac:dyDescent="0.2">
      <c r="A97" s="104">
        <v>41893</v>
      </c>
      <c r="B97" s="13" t="s">
        <v>165</v>
      </c>
      <c r="C97" s="1" t="s">
        <v>30</v>
      </c>
      <c r="D97" s="1" t="s">
        <v>31</v>
      </c>
      <c r="E97" s="13" t="s">
        <v>32</v>
      </c>
      <c r="F97" s="106">
        <v>6.38</v>
      </c>
      <c r="G97" s="13">
        <v>70.12</v>
      </c>
      <c r="H97" s="13">
        <v>112.85</v>
      </c>
      <c r="I97" s="106">
        <v>579</v>
      </c>
      <c r="J97" s="13" t="s">
        <v>167</v>
      </c>
    </row>
    <row r="98" spans="1:10" x14ac:dyDescent="0.2">
      <c r="A98" s="104">
        <v>41893</v>
      </c>
      <c r="B98" s="106" t="s">
        <v>165</v>
      </c>
      <c r="C98" s="1" t="s">
        <v>18</v>
      </c>
      <c r="D98" s="1" t="s">
        <v>38</v>
      </c>
      <c r="E98" s="13" t="s">
        <v>20</v>
      </c>
      <c r="F98" s="13" t="s">
        <v>165</v>
      </c>
      <c r="G98" s="13" t="s">
        <v>165</v>
      </c>
      <c r="H98" s="13" t="s">
        <v>165</v>
      </c>
      <c r="I98" s="13" t="s">
        <v>165</v>
      </c>
      <c r="J98" s="13" t="s">
        <v>165</v>
      </c>
    </row>
    <row r="99" spans="1:10" x14ac:dyDescent="0.2">
      <c r="A99" s="104">
        <v>41893</v>
      </c>
      <c r="B99" s="13" t="s">
        <v>165</v>
      </c>
      <c r="C99" s="1" t="s">
        <v>24</v>
      </c>
      <c r="D99" s="1" t="s">
        <v>25</v>
      </c>
      <c r="E99" s="106" t="s">
        <v>26</v>
      </c>
      <c r="F99" s="106">
        <v>7.01</v>
      </c>
      <c r="G99" s="13">
        <v>63.82</v>
      </c>
      <c r="H99" s="13">
        <v>102.71</v>
      </c>
      <c r="I99" s="106">
        <v>500</v>
      </c>
      <c r="J99" s="13" t="s">
        <v>167</v>
      </c>
    </row>
    <row r="100" spans="1:10" x14ac:dyDescent="0.2">
      <c r="A100" s="104">
        <v>41893</v>
      </c>
      <c r="B100" s="106" t="s">
        <v>165</v>
      </c>
      <c r="C100" s="1" t="s">
        <v>39</v>
      </c>
      <c r="D100" s="1" t="s">
        <v>40</v>
      </c>
      <c r="E100" s="13" t="s">
        <v>41</v>
      </c>
      <c r="F100" s="13" t="s">
        <v>165</v>
      </c>
      <c r="G100" s="13" t="s">
        <v>165</v>
      </c>
      <c r="H100" s="13" t="s">
        <v>165</v>
      </c>
      <c r="I100" s="13" t="s">
        <v>165</v>
      </c>
      <c r="J100" s="13" t="s">
        <v>165</v>
      </c>
    </row>
    <row r="101" spans="1:10" x14ac:dyDescent="0.2">
      <c r="A101" s="104">
        <v>41893</v>
      </c>
      <c r="B101" s="106" t="s">
        <v>165</v>
      </c>
      <c r="C101" s="1" t="s">
        <v>27</v>
      </c>
      <c r="D101" s="1" t="s">
        <v>28</v>
      </c>
      <c r="E101" s="13" t="s">
        <v>20</v>
      </c>
      <c r="F101" s="13" t="s">
        <v>165</v>
      </c>
      <c r="G101" s="13" t="s">
        <v>165</v>
      </c>
      <c r="H101" s="13" t="s">
        <v>165</v>
      </c>
      <c r="I101" s="13" t="s">
        <v>165</v>
      </c>
      <c r="J101" s="13" t="s">
        <v>165</v>
      </c>
    </row>
    <row r="102" spans="1:10" x14ac:dyDescent="0.2">
      <c r="A102" s="104">
        <v>41893</v>
      </c>
      <c r="B102" s="13" t="s">
        <v>165</v>
      </c>
      <c r="C102" s="1" t="s">
        <v>14</v>
      </c>
      <c r="D102" s="1" t="s">
        <v>15</v>
      </c>
      <c r="E102" s="106" t="s">
        <v>16</v>
      </c>
      <c r="F102" s="106">
        <v>7.1059999999999999</v>
      </c>
      <c r="G102" s="13">
        <v>62.96</v>
      </c>
      <c r="H102" s="13">
        <v>101.32</v>
      </c>
      <c r="I102" s="106">
        <v>551</v>
      </c>
      <c r="J102" s="13" t="s">
        <v>167</v>
      </c>
    </row>
    <row r="103" spans="1:10" x14ac:dyDescent="0.2">
      <c r="A103" s="107"/>
      <c r="B103" s="108"/>
      <c r="C103" s="108"/>
      <c r="D103" s="108"/>
      <c r="E103" s="108"/>
      <c r="F103" s="108"/>
      <c r="G103" s="108"/>
      <c r="H103" s="108"/>
      <c r="I103" s="108"/>
      <c r="J103" s="109"/>
    </row>
    <row r="104" spans="1:10" ht="15.75" customHeight="1" x14ac:dyDescent="0.2">
      <c r="A104" s="115" t="s">
        <v>633</v>
      </c>
      <c r="B104" s="116"/>
      <c r="C104" s="116"/>
      <c r="D104" s="116"/>
      <c r="E104" s="116"/>
      <c r="F104" s="116"/>
      <c r="G104" s="116"/>
      <c r="H104" s="116"/>
      <c r="I104" s="116"/>
      <c r="J104" s="117"/>
    </row>
    <row r="105" spans="1:10" x14ac:dyDescent="0.2">
      <c r="A105" s="104">
        <v>41894</v>
      </c>
      <c r="B105" s="111">
        <v>0.29791666666666666</v>
      </c>
      <c r="C105" s="1" t="s">
        <v>45</v>
      </c>
      <c r="D105" s="1" t="s">
        <v>46</v>
      </c>
      <c r="E105" s="106" t="s">
        <v>26</v>
      </c>
      <c r="F105" s="106">
        <v>9.7810000000000006</v>
      </c>
      <c r="G105" s="13">
        <v>45.74</v>
      </c>
      <c r="H105" s="13">
        <v>73.61</v>
      </c>
      <c r="I105" s="106">
        <v>217</v>
      </c>
      <c r="J105" s="13" t="s">
        <v>17</v>
      </c>
    </row>
    <row r="106" spans="1:10" x14ac:dyDescent="0.2">
      <c r="A106" s="104">
        <v>41894</v>
      </c>
      <c r="B106" s="111">
        <v>0.29930555555555555</v>
      </c>
      <c r="C106" s="1" t="s">
        <v>47</v>
      </c>
      <c r="D106" s="1" t="s">
        <v>55</v>
      </c>
      <c r="E106" s="13" t="s">
        <v>26</v>
      </c>
      <c r="F106" s="106">
        <v>12.324999999999999</v>
      </c>
      <c r="G106" s="13">
        <v>36.299999999999997</v>
      </c>
      <c r="H106" s="13">
        <v>58.42</v>
      </c>
      <c r="I106" s="106">
        <v>202</v>
      </c>
      <c r="J106" s="13" t="s">
        <v>17</v>
      </c>
    </row>
    <row r="107" spans="1:10" x14ac:dyDescent="0.2">
      <c r="A107" s="104">
        <v>41894</v>
      </c>
      <c r="B107" s="13"/>
      <c r="C107" s="1" t="s">
        <v>42</v>
      </c>
      <c r="D107" s="1" t="s">
        <v>43</v>
      </c>
      <c r="E107" s="106" t="s">
        <v>44</v>
      </c>
      <c r="F107" s="106">
        <v>15.016</v>
      </c>
      <c r="G107" s="13">
        <v>29.79</v>
      </c>
      <c r="H107" s="13">
        <v>47.95</v>
      </c>
      <c r="I107" s="106">
        <v>166</v>
      </c>
      <c r="J107" s="13" t="s">
        <v>17</v>
      </c>
    </row>
    <row r="108" spans="1:10" x14ac:dyDescent="0.2">
      <c r="A108" s="107"/>
      <c r="B108" s="108"/>
      <c r="C108" s="108"/>
      <c r="D108" s="108"/>
      <c r="E108" s="108"/>
      <c r="F108" s="108"/>
      <c r="G108" s="108"/>
      <c r="H108" s="108"/>
      <c r="I108" s="108"/>
      <c r="J108" s="109"/>
    </row>
    <row r="109" spans="1:10" ht="15.75" customHeight="1" x14ac:dyDescent="0.2">
      <c r="A109" s="115" t="s">
        <v>634</v>
      </c>
      <c r="B109" s="116"/>
      <c r="C109" s="116"/>
      <c r="D109" s="116"/>
      <c r="E109" s="116"/>
      <c r="F109" s="116"/>
      <c r="G109" s="116"/>
      <c r="H109" s="116"/>
      <c r="I109" s="116"/>
      <c r="J109" s="117"/>
    </row>
    <row r="110" spans="1:10" x14ac:dyDescent="0.2">
      <c r="A110" s="104">
        <v>41894</v>
      </c>
      <c r="B110" s="111">
        <v>0.32916666666666666</v>
      </c>
      <c r="C110" s="1" t="s">
        <v>21</v>
      </c>
      <c r="D110" s="1" t="s">
        <v>48</v>
      </c>
      <c r="E110" s="106" t="s">
        <v>23</v>
      </c>
      <c r="F110" s="106">
        <v>5.9290000000000003</v>
      </c>
      <c r="G110" s="13">
        <v>75.459999999999994</v>
      </c>
      <c r="H110" s="13">
        <v>121.44</v>
      </c>
      <c r="I110" s="106">
        <v>163</v>
      </c>
      <c r="J110" s="13" t="s">
        <v>17</v>
      </c>
    </row>
    <row r="111" spans="1:10" x14ac:dyDescent="0.2">
      <c r="A111" s="104">
        <v>41894</v>
      </c>
      <c r="B111" s="111">
        <v>0.33124999999999999</v>
      </c>
      <c r="C111" s="1" t="s">
        <v>29</v>
      </c>
      <c r="D111" s="1" t="s">
        <v>166</v>
      </c>
      <c r="E111" s="13" t="s">
        <v>16</v>
      </c>
      <c r="F111" s="106" t="s">
        <v>172</v>
      </c>
      <c r="G111" s="13" t="s">
        <v>165</v>
      </c>
      <c r="H111" s="13" t="s">
        <v>165</v>
      </c>
      <c r="I111" s="13" t="s">
        <v>165</v>
      </c>
      <c r="J111" s="13" t="s">
        <v>165</v>
      </c>
    </row>
    <row r="112" spans="1:10" x14ac:dyDescent="0.2">
      <c r="A112" s="104">
        <v>41894</v>
      </c>
      <c r="B112" s="111">
        <v>0.33333333333333331</v>
      </c>
      <c r="C112" s="1" t="s">
        <v>37</v>
      </c>
      <c r="D112" s="1" t="s">
        <v>38</v>
      </c>
      <c r="E112" s="106" t="s">
        <v>20</v>
      </c>
      <c r="F112" s="106">
        <v>6.8929999999999998</v>
      </c>
      <c r="G112" s="13">
        <v>64.900000000000006</v>
      </c>
      <c r="H112" s="13">
        <v>104.45</v>
      </c>
      <c r="I112" s="106">
        <v>63</v>
      </c>
      <c r="J112" s="13" t="s">
        <v>17</v>
      </c>
    </row>
    <row r="113" spans="1:10" x14ac:dyDescent="0.2">
      <c r="A113" s="104">
        <v>41894</v>
      </c>
      <c r="B113" s="111">
        <v>0.3354166666666667</v>
      </c>
      <c r="C113" s="1" t="s">
        <v>53</v>
      </c>
      <c r="D113" s="1" t="s">
        <v>51</v>
      </c>
      <c r="E113" s="106" t="s">
        <v>52</v>
      </c>
      <c r="F113" s="106">
        <v>7.9169999999999998</v>
      </c>
      <c r="G113" s="13">
        <v>56.51</v>
      </c>
      <c r="H113" s="13">
        <v>90.94</v>
      </c>
      <c r="I113" s="106">
        <v>92</v>
      </c>
      <c r="J113" s="13" t="s">
        <v>17</v>
      </c>
    </row>
    <row r="114" spans="1:10" x14ac:dyDescent="0.2">
      <c r="A114" s="104">
        <v>41894</v>
      </c>
      <c r="B114" s="106" t="s">
        <v>165</v>
      </c>
      <c r="C114" s="1" t="s">
        <v>36</v>
      </c>
      <c r="D114" s="1" t="s">
        <v>166</v>
      </c>
      <c r="E114" s="13" t="s">
        <v>16</v>
      </c>
      <c r="F114" s="13" t="s">
        <v>165</v>
      </c>
      <c r="G114" s="13" t="s">
        <v>165</v>
      </c>
      <c r="H114" s="13" t="s">
        <v>165</v>
      </c>
      <c r="I114" s="13" t="s">
        <v>165</v>
      </c>
      <c r="J114" s="13" t="s">
        <v>165</v>
      </c>
    </row>
    <row r="115" spans="1:10" x14ac:dyDescent="0.2">
      <c r="A115" s="104">
        <v>41894</v>
      </c>
      <c r="B115" s="111">
        <v>0.35625000000000001</v>
      </c>
      <c r="C115" s="1" t="s">
        <v>45</v>
      </c>
      <c r="D115" s="1" t="s">
        <v>46</v>
      </c>
      <c r="E115" s="13" t="s">
        <v>26</v>
      </c>
      <c r="F115" s="106">
        <v>9.0210000000000008</v>
      </c>
      <c r="G115" s="13">
        <v>49.59</v>
      </c>
      <c r="H115" s="13">
        <v>79.81</v>
      </c>
      <c r="I115" s="106">
        <v>75</v>
      </c>
      <c r="J115" s="13" t="s">
        <v>17</v>
      </c>
    </row>
    <row r="116" spans="1:10" x14ac:dyDescent="0.2">
      <c r="A116" s="104">
        <v>41894</v>
      </c>
      <c r="B116" s="111">
        <v>0.35694444444444445</v>
      </c>
      <c r="C116" s="1" t="s">
        <v>42</v>
      </c>
      <c r="D116" s="1" t="s">
        <v>43</v>
      </c>
      <c r="E116" s="106" t="s">
        <v>44</v>
      </c>
      <c r="F116" s="106">
        <v>13.273999999999999</v>
      </c>
      <c r="G116" s="13">
        <v>33.700000000000003</v>
      </c>
      <c r="H116" s="13">
        <v>54.24</v>
      </c>
      <c r="I116" s="106">
        <v>35</v>
      </c>
      <c r="J116" s="13" t="s">
        <v>17</v>
      </c>
    </row>
    <row r="117" spans="1:10" x14ac:dyDescent="0.2">
      <c r="A117" s="104">
        <v>41894</v>
      </c>
      <c r="B117" s="106" t="s">
        <v>165</v>
      </c>
      <c r="C117" s="1" t="s">
        <v>14</v>
      </c>
      <c r="D117" s="1" t="s">
        <v>166</v>
      </c>
      <c r="E117" s="13" t="s">
        <v>16</v>
      </c>
      <c r="F117" s="13" t="s">
        <v>165</v>
      </c>
      <c r="G117" s="13" t="s">
        <v>165</v>
      </c>
      <c r="H117" s="13" t="s">
        <v>165</v>
      </c>
      <c r="I117" s="13" t="s">
        <v>165</v>
      </c>
      <c r="J117" s="13" t="s">
        <v>165</v>
      </c>
    </row>
    <row r="118" spans="1:10" x14ac:dyDescent="0.2">
      <c r="A118" s="104">
        <v>41894</v>
      </c>
      <c r="B118" s="111">
        <v>0.37986111111111115</v>
      </c>
      <c r="C118" s="1" t="s">
        <v>50</v>
      </c>
      <c r="D118" s="1" t="s">
        <v>51</v>
      </c>
      <c r="E118" s="106" t="s">
        <v>52</v>
      </c>
      <c r="F118" s="111">
        <v>0.52152777777777781</v>
      </c>
      <c r="G118" s="13">
        <v>59.48</v>
      </c>
      <c r="H118" s="13">
        <v>95.72</v>
      </c>
      <c r="I118" s="106">
        <v>594</v>
      </c>
      <c r="J118" s="13" t="s">
        <v>167</v>
      </c>
    </row>
    <row r="119" spans="1:10" ht="13.5" thickBot="1" x14ac:dyDescent="0.25">
      <c r="A119" s="98"/>
      <c r="B119" s="99"/>
      <c r="C119" s="99"/>
      <c r="D119" s="99"/>
      <c r="E119" s="99"/>
      <c r="F119" s="99"/>
      <c r="G119" s="99"/>
      <c r="H119" s="99"/>
      <c r="I119" s="99"/>
      <c r="J119" s="100"/>
    </row>
    <row r="120" spans="1:10" ht="16.5" customHeight="1" thickBot="1" x14ac:dyDescent="0.25">
      <c r="A120" s="101" t="s">
        <v>180</v>
      </c>
      <c r="B120" s="102"/>
      <c r="C120" s="102"/>
      <c r="D120" s="102"/>
      <c r="E120" s="102"/>
      <c r="F120" s="102"/>
      <c r="G120" s="102"/>
      <c r="H120" s="102"/>
      <c r="I120" s="102"/>
      <c r="J120" s="103"/>
    </row>
    <row r="121" spans="1:10" x14ac:dyDescent="0.2">
      <c r="A121" s="104">
        <v>41894</v>
      </c>
      <c r="B121" s="111">
        <v>0.24305555555555555</v>
      </c>
      <c r="C121" s="1" t="s">
        <v>45</v>
      </c>
      <c r="D121" s="1" t="s">
        <v>46</v>
      </c>
      <c r="E121" s="13" t="s">
        <v>26</v>
      </c>
      <c r="F121" s="106">
        <v>8.5139999999999993</v>
      </c>
      <c r="G121" s="13">
        <v>52.55</v>
      </c>
      <c r="H121" s="13">
        <v>84.57</v>
      </c>
      <c r="I121" s="106">
        <v>189</v>
      </c>
      <c r="J121" s="13" t="s">
        <v>17</v>
      </c>
    </row>
    <row r="122" spans="1:10" x14ac:dyDescent="0.2">
      <c r="A122" s="104">
        <v>41894</v>
      </c>
      <c r="B122" s="106" t="s">
        <v>165</v>
      </c>
      <c r="C122" s="1" t="s">
        <v>36</v>
      </c>
      <c r="D122" s="1" t="s">
        <v>15</v>
      </c>
      <c r="E122" s="13" t="s">
        <v>16</v>
      </c>
      <c r="F122" s="13" t="s">
        <v>165</v>
      </c>
      <c r="G122" s="13" t="s">
        <v>165</v>
      </c>
      <c r="H122" s="13" t="s">
        <v>165</v>
      </c>
      <c r="I122" s="13" t="s">
        <v>165</v>
      </c>
      <c r="J122" s="13" t="s">
        <v>165</v>
      </c>
    </row>
    <row r="123" spans="1:10" x14ac:dyDescent="0.2">
      <c r="A123" s="104">
        <v>41894</v>
      </c>
      <c r="B123" s="13" t="s">
        <v>165</v>
      </c>
      <c r="C123" s="1" t="s">
        <v>53</v>
      </c>
      <c r="D123" s="1" t="s">
        <v>51</v>
      </c>
      <c r="E123" s="13" t="s">
        <v>52</v>
      </c>
      <c r="F123" s="106">
        <v>7.0259999999999998</v>
      </c>
      <c r="G123" s="13">
        <v>63.68</v>
      </c>
      <c r="H123" s="13">
        <v>102.48</v>
      </c>
      <c r="I123" s="106">
        <v>389</v>
      </c>
      <c r="J123" s="13" t="s">
        <v>167</v>
      </c>
    </row>
    <row r="124" spans="1:10" x14ac:dyDescent="0.2">
      <c r="A124" s="104">
        <v>41894</v>
      </c>
      <c r="B124" s="111">
        <v>0.26527777777777778</v>
      </c>
      <c r="C124" s="1" t="s">
        <v>21</v>
      </c>
      <c r="D124" s="1" t="s">
        <v>48</v>
      </c>
      <c r="E124" s="106" t="s">
        <v>23</v>
      </c>
      <c r="F124" s="106">
        <v>7.133</v>
      </c>
      <c r="G124" s="13">
        <v>62.72</v>
      </c>
      <c r="H124" s="13">
        <v>100.94</v>
      </c>
      <c r="I124" s="106">
        <v>81</v>
      </c>
      <c r="J124" s="13" t="s">
        <v>17</v>
      </c>
    </row>
    <row r="125" spans="1:10" x14ac:dyDescent="0.2">
      <c r="A125" s="104">
        <v>41894</v>
      </c>
      <c r="B125" s="111">
        <v>0.2673611111111111</v>
      </c>
      <c r="C125" s="1" t="s">
        <v>34</v>
      </c>
      <c r="D125" s="1" t="s">
        <v>35</v>
      </c>
      <c r="E125" s="13" t="s">
        <v>20</v>
      </c>
      <c r="F125" s="106">
        <v>5.8609999999999998</v>
      </c>
      <c r="G125" s="13">
        <v>76.33</v>
      </c>
      <c r="H125" s="13">
        <v>122.85</v>
      </c>
      <c r="I125" s="106">
        <v>120</v>
      </c>
      <c r="J125" s="13" t="s">
        <v>17</v>
      </c>
    </row>
    <row r="126" spans="1:10" x14ac:dyDescent="0.2">
      <c r="A126" s="104">
        <v>41894</v>
      </c>
      <c r="B126" s="111">
        <v>0.26944444444444443</v>
      </c>
      <c r="C126" s="1" t="s">
        <v>14</v>
      </c>
      <c r="D126" s="1" t="s">
        <v>15</v>
      </c>
      <c r="E126" s="13" t="s">
        <v>16</v>
      </c>
      <c r="F126" s="106">
        <v>5.702</v>
      </c>
      <c r="G126" s="13">
        <v>78.459999999999994</v>
      </c>
      <c r="H126" s="13">
        <v>126.27</v>
      </c>
      <c r="I126" s="106">
        <v>163</v>
      </c>
      <c r="J126" s="13" t="s">
        <v>17</v>
      </c>
    </row>
    <row r="127" spans="1:10" x14ac:dyDescent="0.2">
      <c r="A127" s="104">
        <v>41894</v>
      </c>
      <c r="B127" s="111">
        <v>0.27083333333333331</v>
      </c>
      <c r="C127" s="1" t="s">
        <v>33</v>
      </c>
      <c r="D127" s="1" t="s">
        <v>54</v>
      </c>
      <c r="E127" s="13" t="s">
        <v>26</v>
      </c>
      <c r="F127" s="106">
        <v>7.4459999999999997</v>
      </c>
      <c r="G127" s="13">
        <v>60.08</v>
      </c>
      <c r="H127" s="13">
        <v>96.7</v>
      </c>
      <c r="I127" s="106">
        <v>89</v>
      </c>
      <c r="J127" s="13" t="s">
        <v>17</v>
      </c>
    </row>
    <row r="128" spans="1:10" x14ac:dyDescent="0.2">
      <c r="A128" s="104">
        <v>41894</v>
      </c>
      <c r="B128" s="111">
        <v>0.2722222222222222</v>
      </c>
      <c r="C128" s="1" t="s">
        <v>50</v>
      </c>
      <c r="D128" s="1" t="s">
        <v>51</v>
      </c>
      <c r="E128" s="13" t="s">
        <v>52</v>
      </c>
      <c r="F128" s="106">
        <v>7.0880000000000001</v>
      </c>
      <c r="G128" s="13">
        <v>63.12</v>
      </c>
      <c r="H128" s="13">
        <v>101.58</v>
      </c>
      <c r="I128" s="106">
        <v>189</v>
      </c>
      <c r="J128" s="13" t="s">
        <v>17</v>
      </c>
    </row>
    <row r="129" spans="1:10" x14ac:dyDescent="0.2">
      <c r="A129" s="104">
        <v>41894</v>
      </c>
      <c r="B129" s="111">
        <v>0.2902777777777778</v>
      </c>
      <c r="C129" s="1" t="s">
        <v>18</v>
      </c>
      <c r="D129" s="1" t="s">
        <v>38</v>
      </c>
      <c r="E129" s="13" t="s">
        <v>20</v>
      </c>
      <c r="F129" s="106">
        <v>5.444</v>
      </c>
      <c r="G129" s="13">
        <v>82.18</v>
      </c>
      <c r="H129" s="13">
        <v>132.26</v>
      </c>
      <c r="I129" s="106">
        <v>282</v>
      </c>
      <c r="J129" s="13" t="s">
        <v>17</v>
      </c>
    </row>
    <row r="130" spans="1:10" x14ac:dyDescent="0.2">
      <c r="A130" s="104">
        <v>41894</v>
      </c>
      <c r="B130" s="111">
        <v>0.29236111111111113</v>
      </c>
      <c r="C130" s="1" t="s">
        <v>30</v>
      </c>
      <c r="D130" s="1" t="s">
        <v>31</v>
      </c>
      <c r="E130" s="13" t="s">
        <v>32</v>
      </c>
      <c r="F130" s="106">
        <v>6.1340000000000003</v>
      </c>
      <c r="G130" s="118">
        <v>72.94</v>
      </c>
      <c r="H130" s="13">
        <v>117.38</v>
      </c>
      <c r="I130" s="106">
        <v>198</v>
      </c>
      <c r="J130" s="13" t="s">
        <v>17</v>
      </c>
    </row>
    <row r="131" spans="1:10" x14ac:dyDescent="0.2">
      <c r="A131" s="104">
        <v>41894</v>
      </c>
      <c r="B131" s="111">
        <v>0.29375000000000001</v>
      </c>
      <c r="C131" s="1" t="s">
        <v>24</v>
      </c>
      <c r="D131" s="1" t="s">
        <v>25</v>
      </c>
      <c r="E131" s="13" t="s">
        <v>26</v>
      </c>
      <c r="F131" s="106">
        <v>6.5579999999999998</v>
      </c>
      <c r="G131" s="13">
        <v>68.22</v>
      </c>
      <c r="H131" s="13">
        <v>109.79</v>
      </c>
      <c r="I131" s="106">
        <v>176</v>
      </c>
      <c r="J131" s="13" t="s">
        <v>17</v>
      </c>
    </row>
    <row r="132" spans="1:10" x14ac:dyDescent="0.2">
      <c r="A132" s="104">
        <v>41894</v>
      </c>
      <c r="B132" s="13" t="s">
        <v>165</v>
      </c>
      <c r="C132" s="1" t="s">
        <v>39</v>
      </c>
      <c r="D132" s="1" t="s">
        <v>49</v>
      </c>
      <c r="E132" s="13" t="s">
        <v>41</v>
      </c>
      <c r="F132" s="106">
        <v>6.0179999999999998</v>
      </c>
      <c r="G132" s="13">
        <v>74.34</v>
      </c>
      <c r="H132" s="13">
        <v>119.64</v>
      </c>
      <c r="I132" s="106">
        <v>258</v>
      </c>
      <c r="J132" s="13" t="s">
        <v>17</v>
      </c>
    </row>
    <row r="133" spans="1:10" x14ac:dyDescent="0.2">
      <c r="A133" s="104">
        <v>41894</v>
      </c>
      <c r="B133" s="13" t="s">
        <v>165</v>
      </c>
      <c r="C133" s="1" t="s">
        <v>27</v>
      </c>
      <c r="D133" s="1" t="s">
        <v>28</v>
      </c>
      <c r="E133" s="13" t="s">
        <v>20</v>
      </c>
      <c r="F133" s="106">
        <v>6.3170000000000002</v>
      </c>
      <c r="G133" s="13">
        <v>70.819999999999993</v>
      </c>
      <c r="H133" s="13">
        <v>113.98</v>
      </c>
      <c r="I133" s="106">
        <v>309</v>
      </c>
      <c r="J133" s="13" t="s">
        <v>17</v>
      </c>
    </row>
    <row r="134" spans="1:10" x14ac:dyDescent="0.2">
      <c r="A134" s="107"/>
      <c r="B134" s="108"/>
      <c r="C134" s="108"/>
      <c r="D134" s="108"/>
      <c r="E134" s="108"/>
      <c r="F134" s="108"/>
      <c r="G134" s="108"/>
      <c r="H134" s="108"/>
      <c r="I134" s="108"/>
      <c r="J134" s="109"/>
    </row>
    <row r="135" spans="1:10" ht="15.75" customHeight="1" x14ac:dyDescent="0.2">
      <c r="A135" s="115" t="s">
        <v>635</v>
      </c>
      <c r="B135" s="116"/>
      <c r="C135" s="116"/>
      <c r="D135" s="116"/>
      <c r="E135" s="116"/>
      <c r="F135" s="116"/>
      <c r="G135" s="116"/>
      <c r="H135" s="116"/>
      <c r="I135" s="116"/>
      <c r="J135" s="117"/>
    </row>
    <row r="136" spans="1:10" x14ac:dyDescent="0.2">
      <c r="A136" s="104">
        <v>41895</v>
      </c>
      <c r="B136" s="111">
        <v>0.30277777777777776</v>
      </c>
      <c r="C136" s="1" t="s">
        <v>21</v>
      </c>
      <c r="D136" s="1" t="s">
        <v>48</v>
      </c>
      <c r="E136" s="106" t="s">
        <v>23</v>
      </c>
      <c r="F136" s="106">
        <v>5.6920000000000002</v>
      </c>
      <c r="G136" s="13">
        <v>78.599999999999994</v>
      </c>
      <c r="H136" s="13">
        <v>126.49</v>
      </c>
      <c r="I136" s="106">
        <v>381</v>
      </c>
      <c r="J136" s="13" t="s">
        <v>167</v>
      </c>
    </row>
    <row r="137" spans="1:10" x14ac:dyDescent="0.2">
      <c r="A137" s="104">
        <v>41895</v>
      </c>
      <c r="B137" s="106" t="s">
        <v>165</v>
      </c>
      <c r="C137" s="1" t="s">
        <v>29</v>
      </c>
      <c r="D137" s="1" t="s">
        <v>15</v>
      </c>
      <c r="E137" s="13" t="s">
        <v>16</v>
      </c>
      <c r="F137" s="13" t="s">
        <v>165</v>
      </c>
      <c r="G137" s="13" t="s">
        <v>165</v>
      </c>
      <c r="H137" s="13" t="s">
        <v>165</v>
      </c>
      <c r="I137" s="13" t="s">
        <v>165</v>
      </c>
      <c r="J137" s="13" t="s">
        <v>165</v>
      </c>
    </row>
    <row r="138" spans="1:10" x14ac:dyDescent="0.2">
      <c r="A138" s="104">
        <v>41895</v>
      </c>
      <c r="B138" s="111">
        <v>0.30694444444444441</v>
      </c>
      <c r="C138" s="1" t="s">
        <v>37</v>
      </c>
      <c r="D138" s="1" t="s">
        <v>38</v>
      </c>
      <c r="E138" s="13" t="s">
        <v>20</v>
      </c>
      <c r="F138" s="106">
        <v>6.5010000000000003</v>
      </c>
      <c r="G138" s="13">
        <v>68.819999999999993</v>
      </c>
      <c r="H138" s="13">
        <v>110.75</v>
      </c>
      <c r="I138" s="106">
        <v>303</v>
      </c>
      <c r="J138" s="13" t="s">
        <v>17</v>
      </c>
    </row>
    <row r="139" spans="1:10" x14ac:dyDescent="0.2">
      <c r="A139" s="104">
        <v>41895</v>
      </c>
      <c r="B139" s="111">
        <v>0.32916666666666666</v>
      </c>
      <c r="C139" s="1" t="s">
        <v>18</v>
      </c>
      <c r="D139" s="1" t="s">
        <v>38</v>
      </c>
      <c r="E139" s="106" t="s">
        <v>20</v>
      </c>
      <c r="F139" s="106">
        <v>5.8920000000000003</v>
      </c>
      <c r="G139" s="13">
        <v>75.930000000000007</v>
      </c>
      <c r="H139" s="13">
        <v>122.2</v>
      </c>
      <c r="I139" s="106">
        <v>477</v>
      </c>
      <c r="J139" s="13" t="s">
        <v>167</v>
      </c>
    </row>
    <row r="140" spans="1:10" x14ac:dyDescent="0.2">
      <c r="A140" s="104">
        <v>41895</v>
      </c>
      <c r="B140" s="106" t="s">
        <v>165</v>
      </c>
      <c r="C140" s="1" t="s">
        <v>24</v>
      </c>
      <c r="D140" s="1" t="s">
        <v>25</v>
      </c>
      <c r="E140" s="13" t="s">
        <v>26</v>
      </c>
      <c r="F140" s="13" t="s">
        <v>165</v>
      </c>
      <c r="G140" s="13" t="s">
        <v>165</v>
      </c>
      <c r="H140" s="13" t="s">
        <v>165</v>
      </c>
      <c r="I140" s="13" t="s">
        <v>165</v>
      </c>
      <c r="J140" s="13" t="s">
        <v>165</v>
      </c>
    </row>
    <row r="141" spans="1:10" x14ac:dyDescent="0.2">
      <c r="A141" s="104">
        <v>41895</v>
      </c>
      <c r="B141" s="111">
        <v>0.33124999999999999</v>
      </c>
      <c r="C141" s="1" t="s">
        <v>14</v>
      </c>
      <c r="D141" s="1" t="s">
        <v>15</v>
      </c>
      <c r="E141" s="13" t="s">
        <v>16</v>
      </c>
      <c r="F141" s="106">
        <v>5.9119999999999999</v>
      </c>
      <c r="G141" s="13">
        <v>75.67</v>
      </c>
      <c r="H141" s="13">
        <v>121.79</v>
      </c>
      <c r="I141" s="106">
        <v>495</v>
      </c>
      <c r="J141" s="13" t="s">
        <v>167</v>
      </c>
    </row>
    <row r="142" spans="1:10" x14ac:dyDescent="0.2">
      <c r="A142" s="104">
        <v>41895</v>
      </c>
      <c r="B142" s="106" t="s">
        <v>165</v>
      </c>
      <c r="C142" s="1" t="s">
        <v>39</v>
      </c>
      <c r="D142" s="1" t="s">
        <v>49</v>
      </c>
      <c r="E142" s="13" t="s">
        <v>41</v>
      </c>
      <c r="F142" s="13" t="s">
        <v>165</v>
      </c>
      <c r="G142" s="13" t="s">
        <v>165</v>
      </c>
      <c r="H142" s="13" t="s">
        <v>165</v>
      </c>
      <c r="I142" s="13" t="s">
        <v>165</v>
      </c>
      <c r="J142" s="13" t="s">
        <v>165</v>
      </c>
    </row>
    <row r="143" spans="1:10" x14ac:dyDescent="0.2">
      <c r="A143" s="104">
        <v>41895</v>
      </c>
      <c r="B143" s="111">
        <v>0.33333333333333331</v>
      </c>
      <c r="C143" s="1" t="s">
        <v>27</v>
      </c>
      <c r="D143" s="1" t="s">
        <v>28</v>
      </c>
      <c r="E143" s="13" t="s">
        <v>20</v>
      </c>
      <c r="F143" s="106">
        <v>6.8680000000000003</v>
      </c>
      <c r="G143" s="13">
        <v>65.14</v>
      </c>
      <c r="H143" s="13">
        <v>104.83</v>
      </c>
      <c r="I143" s="106">
        <v>402</v>
      </c>
      <c r="J143" s="13" t="s">
        <v>167</v>
      </c>
    </row>
    <row r="144" spans="1:10" x14ac:dyDescent="0.2">
      <c r="A144" s="104">
        <v>41895</v>
      </c>
      <c r="B144" s="13" t="s">
        <v>165</v>
      </c>
      <c r="C144" s="1" t="s">
        <v>50</v>
      </c>
      <c r="D144" s="1" t="s">
        <v>51</v>
      </c>
      <c r="E144" s="13" t="s">
        <v>52</v>
      </c>
      <c r="F144" s="106">
        <v>7.4880000000000004</v>
      </c>
      <c r="G144" s="13">
        <v>59.75</v>
      </c>
      <c r="H144" s="13">
        <v>96.15</v>
      </c>
      <c r="I144" s="106">
        <v>368</v>
      </c>
      <c r="J144" s="106" t="s">
        <v>167</v>
      </c>
    </row>
    <row r="145" spans="1:10" x14ac:dyDescent="0.2">
      <c r="A145" s="104">
        <v>41895</v>
      </c>
      <c r="B145" s="13" t="s">
        <v>165</v>
      </c>
      <c r="C145" s="1" t="s">
        <v>45</v>
      </c>
      <c r="D145" s="1" t="s">
        <v>46</v>
      </c>
      <c r="E145" s="13" t="s">
        <v>26</v>
      </c>
      <c r="F145" s="106">
        <v>8.8510000000000009</v>
      </c>
      <c r="G145" s="13">
        <v>50.55</v>
      </c>
      <c r="H145" s="13">
        <v>81.349999999999994</v>
      </c>
      <c r="I145" s="106">
        <v>259</v>
      </c>
      <c r="J145" s="13" t="s">
        <v>17</v>
      </c>
    </row>
    <row r="146" spans="1:10" x14ac:dyDescent="0.2">
      <c r="A146" s="104">
        <v>41895</v>
      </c>
      <c r="B146" s="106" t="s">
        <v>165</v>
      </c>
      <c r="C146" s="1" t="s">
        <v>34</v>
      </c>
      <c r="D146" s="1" t="s">
        <v>35</v>
      </c>
      <c r="E146" s="13" t="s">
        <v>20</v>
      </c>
      <c r="F146" s="13" t="s">
        <v>165</v>
      </c>
      <c r="G146" s="13" t="s">
        <v>165</v>
      </c>
      <c r="H146" s="13" t="s">
        <v>165</v>
      </c>
      <c r="I146" s="13" t="s">
        <v>165</v>
      </c>
      <c r="J146" s="13" t="s">
        <v>165</v>
      </c>
    </row>
    <row r="147" spans="1:10" x14ac:dyDescent="0.2">
      <c r="A147" s="104">
        <v>41895</v>
      </c>
      <c r="B147" s="106" t="s">
        <v>165</v>
      </c>
      <c r="C147" s="1" t="s">
        <v>33</v>
      </c>
      <c r="D147" s="1" t="s">
        <v>25</v>
      </c>
      <c r="E147" s="13" t="s">
        <v>26</v>
      </c>
      <c r="F147" s="13" t="s">
        <v>165</v>
      </c>
      <c r="G147" s="13" t="s">
        <v>165</v>
      </c>
      <c r="H147" s="13" t="s">
        <v>165</v>
      </c>
      <c r="I147" s="13" t="s">
        <v>165</v>
      </c>
      <c r="J147" s="13" t="s">
        <v>165</v>
      </c>
    </row>
    <row r="148" spans="1:10" x14ac:dyDescent="0.2">
      <c r="A148" s="104">
        <v>41895</v>
      </c>
      <c r="B148" s="106" t="s">
        <v>165</v>
      </c>
      <c r="C148" s="1" t="s">
        <v>36</v>
      </c>
      <c r="D148" s="1" t="s">
        <v>15</v>
      </c>
      <c r="E148" s="13" t="s">
        <v>16</v>
      </c>
      <c r="F148" s="13" t="s">
        <v>165</v>
      </c>
      <c r="G148" s="13" t="s">
        <v>165</v>
      </c>
      <c r="H148" s="13" t="s">
        <v>165</v>
      </c>
      <c r="I148" s="13" t="s">
        <v>165</v>
      </c>
      <c r="J148" s="13" t="s">
        <v>165</v>
      </c>
    </row>
    <row r="149" spans="1:10" x14ac:dyDescent="0.2">
      <c r="A149" s="104">
        <v>41895</v>
      </c>
      <c r="B149" s="111">
        <v>0.36249999999999999</v>
      </c>
      <c r="C149" s="1" t="s">
        <v>37</v>
      </c>
      <c r="D149" s="1" t="s">
        <v>38</v>
      </c>
      <c r="E149" s="106" t="s">
        <v>20</v>
      </c>
      <c r="F149" s="106">
        <v>6.7309999999999999</v>
      </c>
      <c r="G149" s="13">
        <v>66.47</v>
      </c>
      <c r="H149" s="13">
        <v>106.97</v>
      </c>
      <c r="I149" s="106">
        <v>383</v>
      </c>
      <c r="J149" s="13" t="s">
        <v>167</v>
      </c>
    </row>
    <row r="150" spans="1:10" x14ac:dyDescent="0.2">
      <c r="A150" s="104">
        <v>41895</v>
      </c>
      <c r="B150" s="111">
        <v>0.36458333333333331</v>
      </c>
      <c r="C150" s="1" t="s">
        <v>53</v>
      </c>
      <c r="D150" s="1" t="s">
        <v>51</v>
      </c>
      <c r="E150" s="106" t="s">
        <v>52</v>
      </c>
      <c r="F150" s="106">
        <v>7.1280000000000001</v>
      </c>
      <c r="G150" s="13">
        <v>62.76</v>
      </c>
      <c r="H150" s="13">
        <v>101.01</v>
      </c>
      <c r="I150" s="106">
        <v>367</v>
      </c>
      <c r="J150" s="13" t="s">
        <v>167</v>
      </c>
    </row>
    <row r="151" spans="1:10" x14ac:dyDescent="0.2">
      <c r="A151" s="104">
        <v>41895</v>
      </c>
      <c r="B151" s="111">
        <v>0.36458333333333331</v>
      </c>
      <c r="C151" s="1" t="s">
        <v>42</v>
      </c>
      <c r="D151" s="1" t="s">
        <v>43</v>
      </c>
      <c r="E151" s="106" t="s">
        <v>44</v>
      </c>
      <c r="F151" s="106">
        <v>12.603</v>
      </c>
      <c r="G151" s="13">
        <v>35.5</v>
      </c>
      <c r="H151" s="13">
        <v>57.13</v>
      </c>
      <c r="I151" s="106">
        <v>332</v>
      </c>
      <c r="J151" s="13" t="s">
        <v>167</v>
      </c>
    </row>
    <row r="152" spans="1:10" x14ac:dyDescent="0.2">
      <c r="A152" s="107"/>
      <c r="B152" s="108"/>
      <c r="C152" s="108"/>
      <c r="D152" s="108"/>
      <c r="E152" s="108"/>
      <c r="F152" s="108"/>
      <c r="G152" s="108"/>
      <c r="H152" s="108"/>
      <c r="I152" s="108"/>
      <c r="J152" s="109"/>
    </row>
    <row r="153" spans="1:10" ht="15.75" customHeight="1" x14ac:dyDescent="0.2">
      <c r="A153" s="115" t="s">
        <v>636</v>
      </c>
      <c r="B153" s="116"/>
      <c r="C153" s="116"/>
      <c r="D153" s="116"/>
      <c r="E153" s="116"/>
      <c r="F153" s="116"/>
      <c r="G153" s="116"/>
      <c r="H153" s="116"/>
      <c r="I153" s="116"/>
      <c r="J153" s="117"/>
    </row>
    <row r="154" spans="1:10" x14ac:dyDescent="0.2">
      <c r="A154" s="104">
        <v>41895</v>
      </c>
      <c r="B154" s="111">
        <v>0.74444444444444446</v>
      </c>
      <c r="C154" s="1" t="s">
        <v>53</v>
      </c>
      <c r="D154" s="1" t="s">
        <v>51</v>
      </c>
      <c r="E154" s="106" t="s">
        <v>52</v>
      </c>
      <c r="F154" s="106">
        <v>7.2569999999999997</v>
      </c>
      <c r="G154" s="13">
        <v>61.65</v>
      </c>
      <c r="H154" s="13">
        <v>99.21</v>
      </c>
      <c r="I154" s="106">
        <v>982</v>
      </c>
      <c r="J154" s="13" t="s">
        <v>167</v>
      </c>
    </row>
    <row r="155" spans="1:10" x14ac:dyDescent="0.2">
      <c r="A155" s="104">
        <v>41895</v>
      </c>
      <c r="B155" s="111">
        <v>0.74722222222222223</v>
      </c>
      <c r="C155" s="1" t="s">
        <v>45</v>
      </c>
      <c r="D155" s="1" t="s">
        <v>46</v>
      </c>
      <c r="E155" s="106" t="s">
        <v>26</v>
      </c>
      <c r="F155" s="106">
        <v>8.7629999999999999</v>
      </c>
      <c r="G155" s="13">
        <v>51.05</v>
      </c>
      <c r="H155" s="13">
        <v>82.16</v>
      </c>
      <c r="I155" s="106">
        <v>578</v>
      </c>
      <c r="J155" s="13" t="s">
        <v>167</v>
      </c>
    </row>
    <row r="156" spans="1:10" x14ac:dyDescent="0.2">
      <c r="A156" s="104">
        <v>41895</v>
      </c>
      <c r="B156" s="111">
        <v>0.74791666666666667</v>
      </c>
      <c r="C156" s="1" t="s">
        <v>42</v>
      </c>
      <c r="D156" s="1" t="s">
        <v>43</v>
      </c>
      <c r="E156" s="106" t="s">
        <v>44</v>
      </c>
      <c r="F156" s="106">
        <v>12.478999999999999</v>
      </c>
      <c r="G156" s="13">
        <v>35.85</v>
      </c>
      <c r="H156" s="13">
        <v>57.7</v>
      </c>
      <c r="I156" s="106">
        <v>512</v>
      </c>
      <c r="J156" s="13" t="s">
        <v>167</v>
      </c>
    </row>
    <row r="157" spans="1:10" x14ac:dyDescent="0.2">
      <c r="A157" s="104">
        <v>41895</v>
      </c>
      <c r="B157" s="111">
        <v>0.76597222222222217</v>
      </c>
      <c r="C157" s="1" t="s">
        <v>34</v>
      </c>
      <c r="D157" s="1" t="s">
        <v>35</v>
      </c>
      <c r="E157" s="106" t="s">
        <v>20</v>
      </c>
      <c r="F157" s="106">
        <v>6.0720000000000001</v>
      </c>
      <c r="G157" s="13">
        <v>73.680000000000007</v>
      </c>
      <c r="H157" s="13">
        <v>118.58</v>
      </c>
      <c r="I157" s="106">
        <v>593</v>
      </c>
      <c r="J157" s="13" t="s">
        <v>167</v>
      </c>
    </row>
    <row r="158" spans="1:10" x14ac:dyDescent="0.2">
      <c r="A158" s="104">
        <v>41895</v>
      </c>
      <c r="B158" s="111">
        <v>0.7680555555555556</v>
      </c>
      <c r="C158" s="1" t="s">
        <v>27</v>
      </c>
      <c r="D158" s="1" t="s">
        <v>28</v>
      </c>
      <c r="E158" s="13" t="s">
        <v>20</v>
      </c>
      <c r="F158" s="106">
        <v>7.0659999999999998</v>
      </c>
      <c r="G158" s="13">
        <v>63.32</v>
      </c>
      <c r="H158" s="13">
        <v>101.9</v>
      </c>
      <c r="I158" s="106">
        <v>599</v>
      </c>
      <c r="J158" s="13" t="s">
        <v>167</v>
      </c>
    </row>
    <row r="159" spans="1:10" x14ac:dyDescent="0.2">
      <c r="A159" s="104">
        <v>41895</v>
      </c>
      <c r="B159" s="111">
        <v>0.76944444444444438</v>
      </c>
      <c r="C159" s="1" t="s">
        <v>37</v>
      </c>
      <c r="D159" s="1" t="s">
        <v>38</v>
      </c>
      <c r="E159" s="106" t="s">
        <v>20</v>
      </c>
      <c r="F159" s="106">
        <v>6.8760000000000003</v>
      </c>
      <c r="G159" s="13">
        <v>65.069999999999993</v>
      </c>
      <c r="H159" s="13">
        <v>104.71</v>
      </c>
      <c r="I159" s="106">
        <v>612</v>
      </c>
      <c r="J159" s="13" t="s">
        <v>167</v>
      </c>
    </row>
    <row r="160" spans="1:10" x14ac:dyDescent="0.2">
      <c r="A160" s="104">
        <v>41895</v>
      </c>
      <c r="B160" s="13" t="s">
        <v>165</v>
      </c>
      <c r="C160" s="1" t="s">
        <v>50</v>
      </c>
      <c r="D160" s="1" t="s">
        <v>51</v>
      </c>
      <c r="E160" s="106" t="s">
        <v>52</v>
      </c>
      <c r="F160" s="106">
        <v>7.4989999999999997</v>
      </c>
      <c r="G160" s="13">
        <v>59.66</v>
      </c>
      <c r="H160" s="13">
        <v>96.01</v>
      </c>
      <c r="I160" s="106">
        <v>355</v>
      </c>
      <c r="J160" s="13" t="s">
        <v>167</v>
      </c>
    </row>
    <row r="161" spans="1:10" x14ac:dyDescent="0.2">
      <c r="A161" s="104">
        <v>41895</v>
      </c>
      <c r="B161" s="111">
        <v>0.78541666666666676</v>
      </c>
      <c r="C161" s="1" t="s">
        <v>21</v>
      </c>
      <c r="D161" s="1" t="s">
        <v>48</v>
      </c>
      <c r="E161" s="106" t="s">
        <v>23</v>
      </c>
      <c r="F161" s="106">
        <v>5.5940000000000003</v>
      </c>
      <c r="G161" s="13">
        <v>79.98</v>
      </c>
      <c r="H161" s="13">
        <v>128.71</v>
      </c>
      <c r="I161" s="106">
        <v>422</v>
      </c>
      <c r="J161" s="13" t="s">
        <v>167</v>
      </c>
    </row>
    <row r="162" spans="1:10" x14ac:dyDescent="0.2">
      <c r="A162" s="104">
        <v>41895</v>
      </c>
      <c r="B162" s="106" t="s">
        <v>165</v>
      </c>
      <c r="C162" s="1" t="s">
        <v>18</v>
      </c>
      <c r="D162" s="1" t="s">
        <v>38</v>
      </c>
      <c r="E162" s="13" t="s">
        <v>20</v>
      </c>
      <c r="F162" s="13" t="s">
        <v>181</v>
      </c>
      <c r="G162" s="13" t="s">
        <v>165</v>
      </c>
      <c r="H162" s="13" t="s">
        <v>165</v>
      </c>
      <c r="I162" s="13" t="s">
        <v>165</v>
      </c>
      <c r="J162" s="106" t="s">
        <v>165</v>
      </c>
    </row>
    <row r="163" spans="1:10" x14ac:dyDescent="0.2">
      <c r="A163" s="104">
        <v>41894</v>
      </c>
      <c r="B163" s="111">
        <v>0.78819444444444453</v>
      </c>
      <c r="C163" s="1" t="s">
        <v>30</v>
      </c>
      <c r="D163" s="1" t="s">
        <v>31</v>
      </c>
      <c r="E163" s="13" t="s">
        <v>32</v>
      </c>
      <c r="F163" s="106">
        <v>6.0839999999999996</v>
      </c>
      <c r="G163" s="13">
        <v>73.540000000000006</v>
      </c>
      <c r="H163" s="13">
        <v>118.34</v>
      </c>
      <c r="I163" s="106">
        <v>536</v>
      </c>
      <c r="J163" s="106" t="s">
        <v>167</v>
      </c>
    </row>
    <row r="164" spans="1:10" x14ac:dyDescent="0.2">
      <c r="A164" s="104">
        <v>41895</v>
      </c>
      <c r="B164" s="111">
        <v>0.7895833333333333</v>
      </c>
      <c r="C164" s="1" t="s">
        <v>39</v>
      </c>
      <c r="D164" s="1" t="s">
        <v>49</v>
      </c>
      <c r="E164" s="13" t="s">
        <v>41</v>
      </c>
      <c r="F164" s="106">
        <v>5.9089999999999998</v>
      </c>
      <c r="G164" s="13">
        <v>75.709999999999994</v>
      </c>
      <c r="H164" s="13">
        <v>121.85</v>
      </c>
      <c r="I164" s="106">
        <v>407</v>
      </c>
      <c r="J164" s="13" t="s">
        <v>167</v>
      </c>
    </row>
    <row r="165" spans="1:10" x14ac:dyDescent="0.2">
      <c r="A165" s="104">
        <v>41895</v>
      </c>
      <c r="B165" s="13" t="s">
        <v>165</v>
      </c>
      <c r="C165" s="1" t="s">
        <v>24</v>
      </c>
      <c r="D165" s="1" t="s">
        <v>25</v>
      </c>
      <c r="E165" s="13" t="s">
        <v>26</v>
      </c>
      <c r="F165" s="106">
        <v>6.4039999999999999</v>
      </c>
      <c r="G165" s="13">
        <v>69.86</v>
      </c>
      <c r="H165" s="13">
        <v>112.43</v>
      </c>
      <c r="I165" s="106">
        <v>510</v>
      </c>
      <c r="J165" s="13" t="s">
        <v>167</v>
      </c>
    </row>
  </sheetData>
  <pageMargins left="0.7" right="0.7" top="0.75" bottom="0.75" header="0.3" footer="0.3"/>
  <pageSetup scale="32" orientation="portrait" r:id="rId1"/>
  <headerFooter>
    <oddFooter>&amp;L&amp;P - &amp;N&amp;C&amp;D - &amp;T&amp;R&amp;Z&amp;F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4"/>
  <sheetViews>
    <sheetView topLeftCell="A13" workbookViewId="0">
      <selection activeCell="B23" sqref="B23"/>
    </sheetView>
  </sheetViews>
  <sheetFormatPr defaultRowHeight="12.75" x14ac:dyDescent="0.2"/>
  <cols>
    <col min="1" max="1" width="9.140625" style="60"/>
    <col min="2" max="2" width="9.140625" style="46"/>
    <col min="3" max="3" width="25.140625" style="46" customWidth="1"/>
    <col min="4" max="4" width="16.85546875" style="46" customWidth="1"/>
    <col min="5" max="16384" width="9.140625" style="46"/>
  </cols>
  <sheetData>
    <row r="1" spans="1:10" x14ac:dyDescent="0.2">
      <c r="A1" s="96" t="s">
        <v>0</v>
      </c>
      <c r="B1" s="36" t="s">
        <v>56</v>
      </c>
      <c r="C1" s="36" t="s">
        <v>1</v>
      </c>
      <c r="D1" s="36" t="s">
        <v>2</v>
      </c>
      <c r="E1" s="36"/>
      <c r="F1" s="10" t="s">
        <v>5</v>
      </c>
      <c r="G1" s="10" t="s">
        <v>7</v>
      </c>
      <c r="H1" s="10" t="s">
        <v>9</v>
      </c>
      <c r="I1" s="10" t="s">
        <v>10</v>
      </c>
      <c r="J1" s="10" t="s">
        <v>12</v>
      </c>
    </row>
    <row r="2" spans="1:10" x14ac:dyDescent="0.2">
      <c r="A2" s="97"/>
      <c r="B2" s="38"/>
      <c r="C2" s="38"/>
      <c r="D2" s="38"/>
      <c r="E2" s="38"/>
      <c r="F2" s="11" t="s">
        <v>6</v>
      </c>
      <c r="G2" s="11" t="s">
        <v>8</v>
      </c>
      <c r="H2" s="11" t="s">
        <v>8</v>
      </c>
      <c r="I2" s="11" t="s">
        <v>11</v>
      </c>
      <c r="J2" s="11" t="s">
        <v>13</v>
      </c>
    </row>
    <row r="3" spans="1:10" ht="13.5" thickBot="1" x14ac:dyDescent="0.25">
      <c r="A3" s="98"/>
      <c r="B3" s="99"/>
      <c r="C3" s="99"/>
      <c r="D3" s="99"/>
      <c r="E3" s="99"/>
      <c r="F3" s="99"/>
      <c r="G3" s="99"/>
      <c r="H3" s="99"/>
      <c r="I3" s="99"/>
      <c r="J3" s="100"/>
    </row>
    <row r="4" spans="1:10" ht="16.5" customHeight="1" thickBot="1" x14ac:dyDescent="0.25">
      <c r="A4" s="101" t="s">
        <v>629</v>
      </c>
      <c r="B4" s="102"/>
      <c r="C4" s="102"/>
      <c r="D4" s="102"/>
      <c r="E4" s="102"/>
      <c r="F4" s="102"/>
      <c r="G4" s="102"/>
      <c r="H4" s="102"/>
      <c r="I4" s="102"/>
      <c r="J4" s="103"/>
    </row>
    <row r="5" spans="1:10" x14ac:dyDescent="0.2">
      <c r="A5" s="145">
        <v>41526</v>
      </c>
      <c r="B5" s="111">
        <v>0.31805555555555554</v>
      </c>
      <c r="C5" s="146" t="s">
        <v>57</v>
      </c>
      <c r="D5" s="146" t="s">
        <v>182</v>
      </c>
      <c r="E5" s="146"/>
      <c r="F5" s="106" t="s">
        <v>172</v>
      </c>
      <c r="G5" s="106"/>
      <c r="H5" s="106"/>
      <c r="I5" s="106">
        <v>0</v>
      </c>
      <c r="J5" s="13"/>
    </row>
    <row r="6" spans="1:10" x14ac:dyDescent="0.2">
      <c r="A6" s="145">
        <v>41526</v>
      </c>
      <c r="B6" s="111">
        <v>0.31944444444444448</v>
      </c>
      <c r="C6" s="146" t="s">
        <v>58</v>
      </c>
      <c r="D6" s="146" t="s">
        <v>59</v>
      </c>
      <c r="E6" s="146"/>
      <c r="F6" s="106" t="s">
        <v>172</v>
      </c>
      <c r="G6" s="106"/>
      <c r="H6" s="106"/>
      <c r="I6" s="106">
        <v>0</v>
      </c>
      <c r="J6" s="13"/>
    </row>
    <row r="7" spans="1:10" x14ac:dyDescent="0.2">
      <c r="A7" s="145">
        <v>41526</v>
      </c>
      <c r="B7" s="111">
        <v>0.31944444444444448</v>
      </c>
      <c r="C7" s="146" t="s">
        <v>60</v>
      </c>
      <c r="D7" s="146" t="s">
        <v>61</v>
      </c>
      <c r="E7" s="146"/>
      <c r="F7" s="106" t="s">
        <v>162</v>
      </c>
      <c r="G7" s="106"/>
      <c r="H7" s="106"/>
      <c r="I7" s="106">
        <v>0</v>
      </c>
      <c r="J7" s="13"/>
    </row>
    <row r="8" spans="1:10" x14ac:dyDescent="0.2">
      <c r="A8" s="145">
        <v>41526</v>
      </c>
      <c r="B8" s="111">
        <v>0.31944444444444448</v>
      </c>
      <c r="C8" s="146" t="s">
        <v>62</v>
      </c>
      <c r="D8" s="146" t="s">
        <v>63</v>
      </c>
      <c r="E8" s="146"/>
      <c r="F8" s="106">
        <v>7.6589999999999998</v>
      </c>
      <c r="G8" s="106">
        <v>58.41</v>
      </c>
      <c r="H8" s="106">
        <v>94.01</v>
      </c>
      <c r="I8" s="106">
        <v>42</v>
      </c>
      <c r="J8" s="106" t="s">
        <v>17</v>
      </c>
    </row>
    <row r="9" spans="1:10" x14ac:dyDescent="0.2">
      <c r="A9" s="145">
        <v>41526</v>
      </c>
      <c r="B9" s="111">
        <v>0.31944444444444448</v>
      </c>
      <c r="C9" s="146" t="s">
        <v>64</v>
      </c>
      <c r="D9" s="146" t="s">
        <v>65</v>
      </c>
      <c r="E9" s="146"/>
      <c r="F9" s="106">
        <v>10.050000000000001</v>
      </c>
      <c r="G9" s="106">
        <v>44.51</v>
      </c>
      <c r="H9" s="106">
        <v>71.64</v>
      </c>
      <c r="I9" s="106">
        <v>59</v>
      </c>
      <c r="J9" s="106" t="s">
        <v>17</v>
      </c>
    </row>
    <row r="10" spans="1:10" x14ac:dyDescent="0.2">
      <c r="A10" s="145">
        <v>41526</v>
      </c>
      <c r="B10" s="111">
        <v>0.32500000000000001</v>
      </c>
      <c r="C10" s="146" t="s">
        <v>60</v>
      </c>
      <c r="D10" s="146" t="s">
        <v>61</v>
      </c>
      <c r="E10" s="146"/>
      <c r="F10" s="106">
        <v>9.6660000000000004</v>
      </c>
      <c r="G10" s="106">
        <v>46.28</v>
      </c>
      <c r="H10" s="106">
        <v>74.48</v>
      </c>
      <c r="I10" s="106">
        <v>62</v>
      </c>
      <c r="J10" s="106" t="s">
        <v>17</v>
      </c>
    </row>
    <row r="11" spans="1:10" x14ac:dyDescent="0.2">
      <c r="A11" s="145">
        <v>41526</v>
      </c>
      <c r="B11" s="111">
        <v>0.34166666666666662</v>
      </c>
      <c r="C11" s="146" t="s">
        <v>14</v>
      </c>
      <c r="D11" s="146" t="s">
        <v>66</v>
      </c>
      <c r="E11" s="146"/>
      <c r="F11" s="106">
        <v>8.266</v>
      </c>
      <c r="G11" s="106">
        <v>54.12</v>
      </c>
      <c r="H11" s="106">
        <v>87.1</v>
      </c>
      <c r="I11" s="106">
        <v>66</v>
      </c>
      <c r="J11" s="106" t="s">
        <v>17</v>
      </c>
    </row>
    <row r="12" spans="1:10" x14ac:dyDescent="0.2">
      <c r="A12" s="145">
        <v>41526</v>
      </c>
      <c r="B12" s="111">
        <v>0.34166666666666662</v>
      </c>
      <c r="C12" s="146" t="s">
        <v>67</v>
      </c>
      <c r="D12" s="146" t="s">
        <v>182</v>
      </c>
      <c r="E12" s="146"/>
      <c r="F12" s="106">
        <v>6.6310000000000002</v>
      </c>
      <c r="G12" s="106">
        <v>67.459999999999994</v>
      </c>
      <c r="H12" s="106">
        <v>108.58</v>
      </c>
      <c r="I12" s="106">
        <v>134</v>
      </c>
      <c r="J12" s="106" t="s">
        <v>17</v>
      </c>
    </row>
    <row r="13" spans="1:10" x14ac:dyDescent="0.2">
      <c r="A13" s="145">
        <v>41526</v>
      </c>
      <c r="B13" s="111">
        <v>0.34236111111111112</v>
      </c>
      <c r="C13" s="146" t="s">
        <v>68</v>
      </c>
      <c r="D13" s="146" t="s">
        <v>59</v>
      </c>
      <c r="E13" s="146"/>
      <c r="F13" s="106">
        <v>9.0820000000000007</v>
      </c>
      <c r="G13" s="106">
        <v>49.26</v>
      </c>
      <c r="H13" s="106">
        <v>79.27</v>
      </c>
      <c r="I13" s="106">
        <v>151</v>
      </c>
      <c r="J13" s="106" t="s">
        <v>17</v>
      </c>
    </row>
    <row r="14" spans="1:10" x14ac:dyDescent="0.2">
      <c r="A14" s="145">
        <v>41526</v>
      </c>
      <c r="B14" s="111">
        <v>0.34375</v>
      </c>
      <c r="C14" s="146" t="s">
        <v>27</v>
      </c>
      <c r="D14" s="146" t="s">
        <v>28</v>
      </c>
      <c r="E14" s="146"/>
      <c r="F14" s="106">
        <v>10.952999999999999</v>
      </c>
      <c r="G14" s="106">
        <v>40.840000000000003</v>
      </c>
      <c r="H14" s="106">
        <v>65.73</v>
      </c>
      <c r="I14" s="106">
        <v>259</v>
      </c>
      <c r="J14" s="106" t="s">
        <v>17</v>
      </c>
    </row>
    <row r="15" spans="1:10" x14ac:dyDescent="0.2">
      <c r="A15" s="145">
        <v>41526</v>
      </c>
      <c r="B15" s="111">
        <v>0.34722222222222227</v>
      </c>
      <c r="C15" s="146" t="s">
        <v>69</v>
      </c>
      <c r="D15" s="146" t="s">
        <v>70</v>
      </c>
      <c r="E15" s="146"/>
      <c r="F15" s="106">
        <v>7.42</v>
      </c>
      <c r="G15" s="106">
        <v>60.29</v>
      </c>
      <c r="H15" s="106">
        <v>97.03</v>
      </c>
      <c r="I15" s="106">
        <v>182</v>
      </c>
      <c r="J15" s="106" t="s">
        <v>17</v>
      </c>
    </row>
    <row r="16" spans="1:10" x14ac:dyDescent="0.2">
      <c r="A16" s="145">
        <v>41526</v>
      </c>
      <c r="B16" s="111">
        <v>0.36458333333333331</v>
      </c>
      <c r="C16" s="146" t="s">
        <v>39</v>
      </c>
      <c r="D16" s="146" t="s">
        <v>49</v>
      </c>
      <c r="E16" s="146"/>
      <c r="F16" s="106">
        <v>7.1580000000000004</v>
      </c>
      <c r="G16" s="106">
        <v>62.5</v>
      </c>
      <c r="H16" s="106">
        <v>100.58</v>
      </c>
      <c r="I16" s="106">
        <v>187</v>
      </c>
      <c r="J16" s="106" t="s">
        <v>17</v>
      </c>
    </row>
    <row r="17" spans="1:10" x14ac:dyDescent="0.2">
      <c r="A17" s="145">
        <v>41526</v>
      </c>
      <c r="B17" s="111">
        <v>0.3659722222222222</v>
      </c>
      <c r="C17" s="146" t="s">
        <v>71</v>
      </c>
      <c r="D17" s="146" t="s">
        <v>72</v>
      </c>
      <c r="E17" s="146"/>
      <c r="F17" s="106" t="s">
        <v>162</v>
      </c>
      <c r="G17" s="106"/>
      <c r="H17" s="106"/>
      <c r="I17" s="106"/>
      <c r="J17" s="13"/>
    </row>
    <row r="18" spans="1:10" x14ac:dyDescent="0.2">
      <c r="A18" s="145">
        <v>41526</v>
      </c>
      <c r="B18" s="111">
        <v>0.36805555555555558</v>
      </c>
      <c r="C18" s="146" t="s">
        <v>57</v>
      </c>
      <c r="D18" s="146" t="s">
        <v>182</v>
      </c>
      <c r="E18" s="146"/>
      <c r="F18" s="106">
        <v>8.2739999999999991</v>
      </c>
      <c r="G18" s="106">
        <v>54.07</v>
      </c>
      <c r="H18" s="106">
        <v>87.019000000000005</v>
      </c>
      <c r="I18" s="106">
        <v>507</v>
      </c>
      <c r="J18" s="106" t="s">
        <v>167</v>
      </c>
    </row>
    <row r="19" spans="1:10" x14ac:dyDescent="0.2">
      <c r="A19" s="145">
        <v>41526</v>
      </c>
      <c r="B19" s="111">
        <v>0.37152777777777773</v>
      </c>
      <c r="C19" s="146" t="s">
        <v>73</v>
      </c>
      <c r="D19" s="146" t="s">
        <v>74</v>
      </c>
      <c r="E19" s="146"/>
      <c r="F19" s="106" t="s">
        <v>162</v>
      </c>
      <c r="G19" s="106"/>
      <c r="H19" s="106"/>
      <c r="I19" s="106"/>
      <c r="J19" s="13"/>
    </row>
    <row r="20" spans="1:10" x14ac:dyDescent="0.2">
      <c r="A20" s="145">
        <v>41526</v>
      </c>
      <c r="B20" s="105">
        <v>0.37291666666666662</v>
      </c>
      <c r="C20" s="146" t="s">
        <v>34</v>
      </c>
      <c r="D20" s="146" t="s">
        <v>59</v>
      </c>
      <c r="E20" s="146"/>
      <c r="F20" s="106">
        <v>9.0020000000000007</v>
      </c>
      <c r="G20" s="106">
        <v>49.69</v>
      </c>
      <c r="H20" s="106">
        <v>79.98</v>
      </c>
      <c r="I20" s="106">
        <v>473</v>
      </c>
      <c r="J20" s="106" t="s">
        <v>167</v>
      </c>
    </row>
    <row r="21" spans="1:10" x14ac:dyDescent="0.2">
      <c r="A21" s="145">
        <v>41526</v>
      </c>
      <c r="B21" s="105">
        <v>0.375</v>
      </c>
      <c r="C21" s="146" t="s">
        <v>183</v>
      </c>
      <c r="D21" s="146" t="s">
        <v>184</v>
      </c>
      <c r="E21" s="146"/>
      <c r="F21" s="106" t="s">
        <v>162</v>
      </c>
      <c r="G21" s="106"/>
      <c r="H21" s="106"/>
      <c r="I21" s="106"/>
      <c r="J21" s="13"/>
    </row>
    <row r="22" spans="1:10" x14ac:dyDescent="0.2">
      <c r="A22" s="145">
        <v>41526</v>
      </c>
      <c r="B22" s="105">
        <v>0.3979166666666667</v>
      </c>
      <c r="C22" s="146" t="s">
        <v>185</v>
      </c>
      <c r="D22" s="146" t="s">
        <v>66</v>
      </c>
      <c r="E22" s="146"/>
      <c r="F22" s="106">
        <v>8.3629999999999995</v>
      </c>
      <c r="G22" s="106">
        <v>53.49</v>
      </c>
      <c r="H22" s="106">
        <v>86.09</v>
      </c>
      <c r="I22" s="106">
        <v>631</v>
      </c>
      <c r="J22" s="106" t="s">
        <v>167</v>
      </c>
    </row>
    <row r="23" spans="1:10" x14ac:dyDescent="0.2">
      <c r="A23" s="145">
        <v>41526</v>
      </c>
      <c r="B23" s="105">
        <v>0.3979166666666667</v>
      </c>
      <c r="C23" s="146" t="s">
        <v>75</v>
      </c>
      <c r="D23" s="146" t="s">
        <v>76</v>
      </c>
      <c r="E23" s="146"/>
      <c r="F23" s="106">
        <v>13.105</v>
      </c>
      <c r="G23" s="106">
        <v>34.130000000000003</v>
      </c>
      <c r="H23" s="106">
        <v>54.94</v>
      </c>
      <c r="I23" s="106">
        <v>623</v>
      </c>
      <c r="J23" s="106" t="s">
        <v>167</v>
      </c>
    </row>
    <row r="24" spans="1:10" x14ac:dyDescent="0.2">
      <c r="A24" s="145">
        <v>41526</v>
      </c>
      <c r="B24" s="111">
        <v>0.3979166666666667</v>
      </c>
      <c r="C24" s="1" t="s">
        <v>189</v>
      </c>
      <c r="D24" s="146" t="s">
        <v>77</v>
      </c>
      <c r="E24" s="146"/>
      <c r="F24" s="106">
        <v>7.7729999999999997</v>
      </c>
      <c r="G24" s="106">
        <v>57.55</v>
      </c>
      <c r="H24" s="106">
        <v>92.62</v>
      </c>
      <c r="I24" s="106">
        <v>675</v>
      </c>
      <c r="J24" s="106" t="s">
        <v>167</v>
      </c>
    </row>
    <row r="25" spans="1:10" x14ac:dyDescent="0.2">
      <c r="A25" s="145">
        <v>41526</v>
      </c>
      <c r="B25" s="111">
        <v>0.41319444444444442</v>
      </c>
      <c r="C25" s="146" t="s">
        <v>78</v>
      </c>
      <c r="D25" s="146" t="s">
        <v>79</v>
      </c>
      <c r="E25" s="146"/>
      <c r="F25" s="106">
        <v>7.141</v>
      </c>
      <c r="G25" s="106">
        <v>62.65</v>
      </c>
      <c r="H25" s="106">
        <v>100.82</v>
      </c>
      <c r="I25" s="106">
        <v>507</v>
      </c>
      <c r="J25" s="106" t="s">
        <v>167</v>
      </c>
    </row>
    <row r="26" spans="1:10" x14ac:dyDescent="0.2">
      <c r="A26" s="145">
        <v>41526</v>
      </c>
      <c r="B26" s="105">
        <v>0.41319444444444442</v>
      </c>
      <c r="C26" s="146" t="s">
        <v>80</v>
      </c>
      <c r="D26" s="146" t="s">
        <v>66</v>
      </c>
      <c r="E26" s="146"/>
      <c r="F26" s="106">
        <v>9.5559999999999992</v>
      </c>
      <c r="G26" s="106">
        <v>46.81</v>
      </c>
      <c r="H26" s="106">
        <v>75.34</v>
      </c>
      <c r="I26" s="106">
        <v>652</v>
      </c>
      <c r="J26" s="106" t="s">
        <v>167</v>
      </c>
    </row>
    <row r="27" spans="1:10" x14ac:dyDescent="0.2">
      <c r="A27" s="145">
        <v>41526</v>
      </c>
      <c r="B27" s="105">
        <v>0.41319444444444442</v>
      </c>
      <c r="C27" s="146" t="s">
        <v>81</v>
      </c>
      <c r="D27" s="146" t="s">
        <v>70</v>
      </c>
      <c r="E27" s="146"/>
      <c r="F27" s="106">
        <v>7.5620000000000003</v>
      </c>
      <c r="G27" s="106">
        <v>59.16</v>
      </c>
      <c r="H27" s="106">
        <v>95.21</v>
      </c>
      <c r="I27" s="106">
        <v>729</v>
      </c>
      <c r="J27" s="106" t="s">
        <v>167</v>
      </c>
    </row>
    <row r="28" spans="1:10" x14ac:dyDescent="0.2">
      <c r="A28" s="145">
        <v>41526</v>
      </c>
      <c r="B28" s="105">
        <v>0.41319444444444442</v>
      </c>
      <c r="C28" s="146" t="s">
        <v>58</v>
      </c>
      <c r="D28" s="146" t="s">
        <v>59</v>
      </c>
      <c r="E28" s="146"/>
      <c r="F28" s="106" t="s">
        <v>172</v>
      </c>
      <c r="G28" s="106"/>
      <c r="H28" s="106"/>
      <c r="I28" s="106"/>
      <c r="J28" s="13"/>
    </row>
    <row r="29" spans="1:10" x14ac:dyDescent="0.2">
      <c r="A29" s="145">
        <v>41526</v>
      </c>
      <c r="B29" s="105">
        <v>0.41319444444444442</v>
      </c>
      <c r="C29" s="146" t="s">
        <v>73</v>
      </c>
      <c r="D29" s="146" t="s">
        <v>74</v>
      </c>
      <c r="E29" s="146"/>
      <c r="F29" s="106" t="s">
        <v>172</v>
      </c>
      <c r="G29" s="106"/>
      <c r="H29" s="106"/>
      <c r="I29" s="106"/>
      <c r="J29" s="13"/>
    </row>
    <row r="30" spans="1:10" x14ac:dyDescent="0.2">
      <c r="A30" s="145">
        <v>41526</v>
      </c>
      <c r="B30" s="105">
        <v>0.41319444444444442</v>
      </c>
      <c r="C30" s="146" t="s">
        <v>82</v>
      </c>
      <c r="D30" s="146" t="s">
        <v>83</v>
      </c>
      <c r="E30" s="146"/>
      <c r="F30" s="106">
        <v>9.1199999999999992</v>
      </c>
      <c r="G30" s="106">
        <v>49.05</v>
      </c>
      <c r="H30" s="106">
        <v>78.947599999999994</v>
      </c>
      <c r="I30" s="106">
        <v>512</v>
      </c>
      <c r="J30" s="106" t="s">
        <v>167</v>
      </c>
    </row>
    <row r="31" spans="1:10" ht="15.75" customHeight="1" thickBot="1" x14ac:dyDescent="0.25">
      <c r="A31" s="98" t="s">
        <v>186</v>
      </c>
      <c r="B31" s="99"/>
      <c r="C31" s="99"/>
      <c r="D31" s="99"/>
      <c r="E31" s="99"/>
      <c r="F31" s="99"/>
      <c r="G31" s="99"/>
      <c r="H31" s="99"/>
      <c r="I31" s="99"/>
      <c r="J31" s="100"/>
    </row>
    <row r="32" spans="1:10" ht="16.5" customHeight="1" thickBot="1" x14ac:dyDescent="0.25">
      <c r="A32" s="101" t="s">
        <v>630</v>
      </c>
      <c r="B32" s="102"/>
      <c r="C32" s="102"/>
      <c r="D32" s="102"/>
      <c r="E32" s="102"/>
      <c r="F32" s="102"/>
      <c r="G32" s="102"/>
      <c r="H32" s="102"/>
      <c r="I32" s="102"/>
      <c r="J32" s="103"/>
    </row>
    <row r="33" spans="1:10" x14ac:dyDescent="0.2">
      <c r="A33" s="145">
        <v>41526</v>
      </c>
      <c r="B33" s="105">
        <v>0.75486111111111109</v>
      </c>
      <c r="C33" s="1" t="s">
        <v>81</v>
      </c>
      <c r="D33" s="1" t="s">
        <v>70</v>
      </c>
      <c r="E33" s="1"/>
      <c r="F33" s="13">
        <v>7.6870000000000003</v>
      </c>
      <c r="G33" s="13">
        <v>58.2</v>
      </c>
      <c r="H33" s="13">
        <v>93.66</v>
      </c>
      <c r="I33" s="13">
        <v>851</v>
      </c>
      <c r="J33" s="13" t="s">
        <v>167</v>
      </c>
    </row>
    <row r="34" spans="1:10" x14ac:dyDescent="0.2">
      <c r="A34" s="145">
        <v>41526</v>
      </c>
      <c r="B34" s="105">
        <v>0.75486111111111109</v>
      </c>
      <c r="C34" s="1" t="s">
        <v>36</v>
      </c>
      <c r="D34" s="1" t="s">
        <v>66</v>
      </c>
      <c r="E34" s="1"/>
      <c r="F34" s="13">
        <v>8.7590000000000003</v>
      </c>
      <c r="G34" s="13">
        <v>51.08</v>
      </c>
      <c r="H34" s="13">
        <v>82.2</v>
      </c>
      <c r="I34" s="13">
        <v>851</v>
      </c>
      <c r="J34" s="13" t="s">
        <v>167</v>
      </c>
    </row>
    <row r="35" spans="1:10" x14ac:dyDescent="0.2">
      <c r="A35" s="145">
        <v>41526</v>
      </c>
      <c r="B35" s="105">
        <v>0.7583333333333333</v>
      </c>
      <c r="C35" s="1" t="s">
        <v>57</v>
      </c>
      <c r="D35" s="1" t="s">
        <v>187</v>
      </c>
      <c r="E35" s="1"/>
      <c r="F35" s="13">
        <v>10.28</v>
      </c>
      <c r="G35" s="13">
        <v>43.52</v>
      </c>
      <c r="H35" s="13">
        <v>70.040000000000006</v>
      </c>
      <c r="I35" s="13">
        <v>572</v>
      </c>
      <c r="J35" s="13" t="s">
        <v>167</v>
      </c>
    </row>
    <row r="36" spans="1:10" x14ac:dyDescent="0.2">
      <c r="A36" s="145">
        <v>41526</v>
      </c>
      <c r="B36" s="13" t="s">
        <v>165</v>
      </c>
      <c r="C36" s="1" t="s">
        <v>64</v>
      </c>
      <c r="D36" s="1" t="s">
        <v>65</v>
      </c>
      <c r="E36" s="1"/>
      <c r="F36" s="13" t="s">
        <v>172</v>
      </c>
      <c r="G36" s="13" t="s">
        <v>188</v>
      </c>
      <c r="H36" s="13"/>
      <c r="I36" s="13"/>
      <c r="J36" s="13"/>
    </row>
    <row r="37" spans="1:10" x14ac:dyDescent="0.2">
      <c r="A37" s="145">
        <v>41526</v>
      </c>
      <c r="B37" s="105">
        <v>0.76180555555555562</v>
      </c>
      <c r="C37" s="1" t="s">
        <v>60</v>
      </c>
      <c r="D37" s="1" t="s">
        <v>61</v>
      </c>
      <c r="E37" s="1"/>
      <c r="F37" s="13">
        <v>9.3859999999999992</v>
      </c>
      <c r="G37" s="13">
        <v>47.67</v>
      </c>
      <c r="H37" s="13">
        <v>76.709999999999994</v>
      </c>
      <c r="I37" s="13">
        <v>751</v>
      </c>
      <c r="J37" s="13" t="s">
        <v>167</v>
      </c>
    </row>
    <row r="38" spans="1:10" x14ac:dyDescent="0.2">
      <c r="A38" s="145">
        <v>41526</v>
      </c>
      <c r="B38" s="105">
        <v>0.77708333333333324</v>
      </c>
      <c r="C38" s="1" t="s">
        <v>39</v>
      </c>
      <c r="D38" s="1" t="s">
        <v>49</v>
      </c>
      <c r="E38" s="1"/>
      <c r="F38" s="13">
        <v>6.59</v>
      </c>
      <c r="G38" s="13">
        <v>67.89</v>
      </c>
      <c r="H38" s="13">
        <v>109.26</v>
      </c>
      <c r="I38" s="13">
        <v>517</v>
      </c>
      <c r="J38" s="13" t="s">
        <v>167</v>
      </c>
    </row>
    <row r="39" spans="1:10" x14ac:dyDescent="0.2">
      <c r="A39" s="145">
        <v>41526</v>
      </c>
      <c r="B39" s="105">
        <v>0.78055555555555556</v>
      </c>
      <c r="C39" s="1" t="s">
        <v>189</v>
      </c>
      <c r="D39" s="1" t="s">
        <v>77</v>
      </c>
      <c r="E39" s="1"/>
      <c r="F39" s="13">
        <v>6.5490000000000004</v>
      </c>
      <c r="G39" s="13">
        <v>68.31</v>
      </c>
      <c r="H39" s="13">
        <v>109.94</v>
      </c>
      <c r="I39" s="13">
        <v>587</v>
      </c>
      <c r="J39" s="13" t="s">
        <v>167</v>
      </c>
    </row>
    <row r="40" spans="1:10" x14ac:dyDescent="0.2">
      <c r="A40" s="145">
        <v>41526</v>
      </c>
      <c r="B40" s="105">
        <v>0.78194444444444444</v>
      </c>
      <c r="C40" s="1" t="s">
        <v>34</v>
      </c>
      <c r="D40" s="1" t="s">
        <v>59</v>
      </c>
      <c r="E40" s="1"/>
      <c r="F40" s="13">
        <v>6.5949999999999998</v>
      </c>
      <c r="G40" s="13">
        <v>67.84</v>
      </c>
      <c r="H40" s="13">
        <v>109.17</v>
      </c>
      <c r="I40" s="13">
        <v>650</v>
      </c>
      <c r="J40" s="13" t="s">
        <v>167</v>
      </c>
    </row>
    <row r="41" spans="1:10" x14ac:dyDescent="0.2">
      <c r="A41" s="145">
        <v>41526</v>
      </c>
      <c r="B41" s="13" t="s">
        <v>165</v>
      </c>
      <c r="C41" s="1" t="s">
        <v>27</v>
      </c>
      <c r="D41" s="1" t="s">
        <v>28</v>
      </c>
      <c r="E41" s="1"/>
      <c r="F41" s="13" t="s">
        <v>172</v>
      </c>
      <c r="G41" s="13" t="s">
        <v>188</v>
      </c>
      <c r="H41" s="13"/>
      <c r="I41" s="13"/>
      <c r="J41" s="13"/>
    </row>
    <row r="42" spans="1:10" x14ac:dyDescent="0.2">
      <c r="A42" s="145">
        <v>41526</v>
      </c>
      <c r="B42" s="105">
        <v>0.78472222222222221</v>
      </c>
      <c r="C42" s="1" t="s">
        <v>76</v>
      </c>
      <c r="D42" s="1" t="s">
        <v>84</v>
      </c>
      <c r="E42" s="1"/>
      <c r="F42" s="13">
        <v>7.6139999999999999</v>
      </c>
      <c r="G42" s="13">
        <v>58.76</v>
      </c>
      <c r="H42" s="13">
        <v>94.56</v>
      </c>
      <c r="I42" s="13">
        <v>458</v>
      </c>
      <c r="J42" s="13" t="s">
        <v>167</v>
      </c>
    </row>
    <row r="43" spans="1:10" x14ac:dyDescent="0.2">
      <c r="A43" s="145">
        <v>41526</v>
      </c>
      <c r="B43" s="105">
        <v>0.79513888888888884</v>
      </c>
      <c r="C43" s="1" t="s">
        <v>67</v>
      </c>
      <c r="D43" s="1" t="s">
        <v>85</v>
      </c>
      <c r="E43" s="1"/>
      <c r="F43" s="13">
        <v>5.72</v>
      </c>
      <c r="G43" s="13">
        <v>78.209999999999994</v>
      </c>
      <c r="H43" s="13">
        <v>125.87</v>
      </c>
      <c r="I43" s="13" t="s">
        <v>190</v>
      </c>
      <c r="J43" s="13" t="s">
        <v>167</v>
      </c>
    </row>
    <row r="44" spans="1:10" x14ac:dyDescent="0.2">
      <c r="A44" s="145">
        <v>41526</v>
      </c>
      <c r="B44" s="105">
        <v>0.79861111111111116</v>
      </c>
      <c r="C44" s="1" t="s">
        <v>78</v>
      </c>
      <c r="D44" s="1" t="s">
        <v>79</v>
      </c>
      <c r="E44" s="1"/>
      <c r="F44" s="13">
        <v>6.5339999999999998</v>
      </c>
      <c r="G44" s="13">
        <v>68.47</v>
      </c>
      <c r="H44" s="13">
        <v>110.19</v>
      </c>
      <c r="I44" s="13">
        <v>411</v>
      </c>
      <c r="J44" s="13" t="s">
        <v>167</v>
      </c>
    </row>
    <row r="45" spans="1:10" x14ac:dyDescent="0.2">
      <c r="A45" s="145">
        <v>41526</v>
      </c>
      <c r="B45" s="105">
        <v>0.8027777777777777</v>
      </c>
      <c r="C45" s="1" t="s">
        <v>62</v>
      </c>
      <c r="D45" s="1" t="s">
        <v>191</v>
      </c>
      <c r="E45" s="1"/>
      <c r="F45" s="13">
        <v>5.907</v>
      </c>
      <c r="G45" s="13">
        <v>75.739999999999995</v>
      </c>
      <c r="H45" s="13">
        <v>121.89</v>
      </c>
      <c r="I45" s="13">
        <v>340</v>
      </c>
      <c r="J45" s="13" t="s">
        <v>167</v>
      </c>
    </row>
    <row r="46" spans="1:10" x14ac:dyDescent="0.2">
      <c r="A46" s="145">
        <v>41526</v>
      </c>
      <c r="B46" s="105">
        <v>0.80347222222222225</v>
      </c>
      <c r="C46" s="1" t="s">
        <v>14</v>
      </c>
      <c r="D46" s="1" t="s">
        <v>66</v>
      </c>
      <c r="E46" s="1"/>
      <c r="F46" s="13">
        <v>7.1429999999999998</v>
      </c>
      <c r="G46" s="13">
        <v>62.63</v>
      </c>
      <c r="H46" s="13">
        <v>100.8</v>
      </c>
      <c r="I46" s="13">
        <v>508</v>
      </c>
      <c r="J46" s="13" t="s">
        <v>167</v>
      </c>
    </row>
    <row r="47" spans="1:10" x14ac:dyDescent="0.2">
      <c r="A47" s="145">
        <v>41526</v>
      </c>
      <c r="B47" s="105">
        <v>0.8041666666666667</v>
      </c>
      <c r="C47" s="1" t="s">
        <v>69</v>
      </c>
      <c r="D47" s="1" t="s">
        <v>70</v>
      </c>
      <c r="E47" s="1"/>
      <c r="F47" s="13">
        <v>6.6820000000000004</v>
      </c>
      <c r="G47" s="13">
        <v>66.95</v>
      </c>
      <c r="H47" s="13">
        <v>107.75</v>
      </c>
      <c r="I47" s="13">
        <v>395</v>
      </c>
      <c r="J47" s="13" t="s">
        <v>167</v>
      </c>
    </row>
    <row r="48" spans="1:10" ht="15" customHeight="1" x14ac:dyDescent="0.2">
      <c r="A48" s="107" t="s">
        <v>186</v>
      </c>
      <c r="B48" s="108"/>
      <c r="C48" s="108"/>
      <c r="D48" s="108"/>
      <c r="E48" s="108"/>
      <c r="F48" s="108"/>
      <c r="G48" s="108"/>
      <c r="H48" s="108"/>
      <c r="I48" s="108"/>
      <c r="J48" s="109"/>
    </row>
    <row r="49" spans="1:10" ht="13.5" thickBot="1" x14ac:dyDescent="0.25">
      <c r="A49" s="98" t="s">
        <v>170</v>
      </c>
      <c r="B49" s="99"/>
      <c r="C49" s="99"/>
      <c r="D49" s="99"/>
      <c r="E49" s="99"/>
      <c r="F49" s="99"/>
      <c r="G49" s="99"/>
      <c r="H49" s="99"/>
      <c r="I49" s="99"/>
      <c r="J49" s="100"/>
    </row>
    <row r="50" spans="1:10" ht="16.5" customHeight="1" thickBot="1" x14ac:dyDescent="0.25">
      <c r="A50" s="101" t="s">
        <v>631</v>
      </c>
      <c r="B50" s="102"/>
      <c r="C50" s="102"/>
      <c r="D50" s="102"/>
      <c r="E50" s="102"/>
      <c r="F50" s="102"/>
      <c r="G50" s="102"/>
      <c r="H50" s="102"/>
      <c r="I50" s="102"/>
      <c r="J50" s="103"/>
    </row>
    <row r="51" spans="1:10" x14ac:dyDescent="0.2">
      <c r="A51" s="104">
        <v>41527</v>
      </c>
      <c r="B51" s="105">
        <v>0.31319444444444444</v>
      </c>
      <c r="C51" s="1" t="s">
        <v>73</v>
      </c>
      <c r="D51" s="1" t="s">
        <v>74</v>
      </c>
      <c r="E51" s="1"/>
      <c r="F51" s="13">
        <v>6.9219999999999997</v>
      </c>
      <c r="G51" s="13">
        <v>64.63</v>
      </c>
      <c r="H51" s="13">
        <v>104.02</v>
      </c>
      <c r="I51" s="13">
        <v>78</v>
      </c>
      <c r="J51" s="13" t="s">
        <v>17</v>
      </c>
    </row>
    <row r="52" spans="1:10" x14ac:dyDescent="0.2">
      <c r="A52" s="104">
        <v>41527</v>
      </c>
      <c r="B52" s="105">
        <v>0.31597222222222221</v>
      </c>
      <c r="C52" s="1" t="s">
        <v>36</v>
      </c>
      <c r="D52" s="1" t="s">
        <v>66</v>
      </c>
      <c r="E52" s="1"/>
      <c r="F52" s="13">
        <v>6.593</v>
      </c>
      <c r="G52" s="13">
        <v>67.86</v>
      </c>
      <c r="H52" s="13">
        <v>109.21</v>
      </c>
      <c r="I52" s="13">
        <v>122</v>
      </c>
      <c r="J52" s="13" t="s">
        <v>17</v>
      </c>
    </row>
    <row r="53" spans="1:10" x14ac:dyDescent="0.2">
      <c r="A53" s="104">
        <v>41527</v>
      </c>
      <c r="B53" s="105">
        <v>0.31736111111111115</v>
      </c>
      <c r="C53" s="1" t="s">
        <v>58</v>
      </c>
      <c r="D53" s="1" t="s">
        <v>59</v>
      </c>
      <c r="E53" s="1"/>
      <c r="F53" s="13">
        <v>7.4829999999999997</v>
      </c>
      <c r="G53" s="13">
        <v>59.79</v>
      </c>
      <c r="H53" s="13">
        <v>96.22</v>
      </c>
      <c r="I53" s="13">
        <v>152</v>
      </c>
      <c r="J53" s="13" t="s">
        <v>17</v>
      </c>
    </row>
    <row r="54" spans="1:10" x14ac:dyDescent="0.2">
      <c r="A54" s="104">
        <v>41527</v>
      </c>
      <c r="B54" s="105">
        <v>0.33263888888888887</v>
      </c>
      <c r="C54" s="1" t="s">
        <v>64</v>
      </c>
      <c r="D54" s="1" t="s">
        <v>65</v>
      </c>
      <c r="E54" s="1"/>
      <c r="F54" s="13">
        <v>9.5690000000000008</v>
      </c>
      <c r="G54" s="13">
        <v>46.75</v>
      </c>
      <c r="H54" s="13">
        <v>75.239999999999995</v>
      </c>
      <c r="I54" s="13">
        <v>226</v>
      </c>
      <c r="J54" s="13" t="s">
        <v>17</v>
      </c>
    </row>
    <row r="55" spans="1:10" x14ac:dyDescent="0.2">
      <c r="A55" s="104">
        <v>41527</v>
      </c>
      <c r="B55" s="105">
        <v>0.3354166666666667</v>
      </c>
      <c r="C55" s="1" t="s">
        <v>29</v>
      </c>
      <c r="D55" s="1" t="s">
        <v>66</v>
      </c>
      <c r="E55" s="1"/>
      <c r="F55" s="13">
        <v>9.8949999999999996</v>
      </c>
      <c r="G55" s="13">
        <v>45.21</v>
      </c>
      <c r="H55" s="13">
        <v>72.760000000000005</v>
      </c>
      <c r="I55" s="13">
        <v>142</v>
      </c>
      <c r="J55" s="13" t="s">
        <v>17</v>
      </c>
    </row>
    <row r="56" spans="1:10" x14ac:dyDescent="0.2">
      <c r="A56" s="104">
        <v>41527</v>
      </c>
      <c r="B56" s="105">
        <v>0.33749999999999997</v>
      </c>
      <c r="C56" s="1" t="s">
        <v>83</v>
      </c>
      <c r="D56" s="1" t="s">
        <v>82</v>
      </c>
      <c r="E56" s="1"/>
      <c r="F56" s="13">
        <v>8.9160000000000004</v>
      </c>
      <c r="G56" s="13">
        <v>50.18</v>
      </c>
      <c r="H56" s="13">
        <v>80.75</v>
      </c>
      <c r="I56" s="13">
        <v>35</v>
      </c>
      <c r="J56" s="13" t="s">
        <v>17</v>
      </c>
    </row>
    <row r="57" spans="1:10" x14ac:dyDescent="0.2">
      <c r="A57" s="104">
        <v>41527</v>
      </c>
      <c r="B57" s="105">
        <v>0.33958333333333335</v>
      </c>
      <c r="C57" s="1" t="s">
        <v>71</v>
      </c>
      <c r="D57" s="1" t="s">
        <v>72</v>
      </c>
      <c r="E57" s="1"/>
      <c r="F57" s="13">
        <v>8.3960000000000008</v>
      </c>
      <c r="G57" s="13">
        <v>53.29</v>
      </c>
      <c r="H57" s="13">
        <v>85.76</v>
      </c>
      <c r="I57" s="13">
        <v>9</v>
      </c>
      <c r="J57" s="13" t="s">
        <v>17</v>
      </c>
    </row>
    <row r="58" spans="1:10" ht="15.75" customHeight="1" thickBot="1" x14ac:dyDescent="0.25">
      <c r="A58" s="98" t="s">
        <v>186</v>
      </c>
      <c r="B58" s="99"/>
      <c r="C58" s="99"/>
      <c r="D58" s="99"/>
      <c r="E58" s="99"/>
      <c r="F58" s="99"/>
      <c r="G58" s="99"/>
      <c r="H58" s="99"/>
      <c r="I58" s="99"/>
      <c r="J58" s="100"/>
    </row>
    <row r="59" spans="1:10" ht="16.5" customHeight="1" thickBot="1" x14ac:dyDescent="0.25">
      <c r="A59" s="101" t="s">
        <v>258</v>
      </c>
      <c r="B59" s="102"/>
      <c r="C59" s="102"/>
      <c r="D59" s="102"/>
      <c r="E59" s="102"/>
      <c r="F59" s="102"/>
      <c r="G59" s="102"/>
      <c r="H59" s="102"/>
      <c r="I59" s="102"/>
      <c r="J59" s="103"/>
    </row>
    <row r="60" spans="1:10" x14ac:dyDescent="0.2">
      <c r="A60" s="104">
        <v>41527</v>
      </c>
      <c r="B60" s="105">
        <v>0.3756944444444445</v>
      </c>
      <c r="C60" s="1" t="s">
        <v>27</v>
      </c>
      <c r="D60" s="1" t="s">
        <v>28</v>
      </c>
      <c r="E60" s="1"/>
      <c r="F60" s="13">
        <v>8.6709999999999994</v>
      </c>
      <c r="G60" s="13">
        <v>51.6</v>
      </c>
      <c r="H60" s="13">
        <v>83.04</v>
      </c>
      <c r="I60" s="13">
        <v>445</v>
      </c>
      <c r="J60" s="13" t="s">
        <v>167</v>
      </c>
    </row>
    <row r="61" spans="1:10" x14ac:dyDescent="0.2">
      <c r="A61" s="104">
        <v>41527</v>
      </c>
      <c r="B61" s="105">
        <v>0.37638888888888888</v>
      </c>
      <c r="C61" s="1" t="s">
        <v>80</v>
      </c>
      <c r="D61" s="1" t="s">
        <v>66</v>
      </c>
      <c r="E61" s="1"/>
      <c r="F61" s="13">
        <v>7.78</v>
      </c>
      <c r="G61" s="13">
        <v>57.5</v>
      </c>
      <c r="H61" s="13">
        <v>92.55</v>
      </c>
      <c r="I61" s="13">
        <v>257</v>
      </c>
      <c r="J61" s="13" t="s">
        <v>17</v>
      </c>
    </row>
    <row r="62" spans="1:10" x14ac:dyDescent="0.2">
      <c r="A62" s="104">
        <v>41527</v>
      </c>
      <c r="B62" s="105">
        <v>0.3979166666666667</v>
      </c>
      <c r="C62" s="1" t="s">
        <v>81</v>
      </c>
      <c r="D62" s="1" t="s">
        <v>70</v>
      </c>
      <c r="E62" s="1"/>
      <c r="F62" s="13">
        <v>7.1639999999999997</v>
      </c>
      <c r="G62" s="13">
        <v>62.45</v>
      </c>
      <c r="H62" s="13">
        <v>100.5</v>
      </c>
      <c r="I62" s="13">
        <v>426</v>
      </c>
      <c r="J62" s="13" t="s">
        <v>167</v>
      </c>
    </row>
    <row r="63" spans="1:10" x14ac:dyDescent="0.2">
      <c r="A63" s="104">
        <v>41527</v>
      </c>
      <c r="B63" s="105">
        <v>0.39930555555555558</v>
      </c>
      <c r="C63" s="1" t="s">
        <v>29</v>
      </c>
      <c r="D63" s="1" t="s">
        <v>66</v>
      </c>
      <c r="E63" s="1"/>
      <c r="F63" s="13">
        <v>7.7460000000000004</v>
      </c>
      <c r="G63" s="13">
        <v>57.76</v>
      </c>
      <c r="H63" s="13">
        <v>92.95</v>
      </c>
      <c r="I63" s="13">
        <v>519</v>
      </c>
      <c r="J63" s="13" t="s">
        <v>167</v>
      </c>
    </row>
    <row r="64" spans="1:10" ht="15.75" customHeight="1" thickBot="1" x14ac:dyDescent="0.25">
      <c r="A64" s="98" t="s">
        <v>186</v>
      </c>
      <c r="B64" s="99"/>
      <c r="C64" s="99"/>
      <c r="D64" s="99"/>
      <c r="E64" s="99"/>
      <c r="F64" s="99"/>
      <c r="G64" s="99"/>
      <c r="H64" s="99"/>
      <c r="I64" s="99"/>
      <c r="J64" s="100"/>
    </row>
    <row r="65" spans="1:10" ht="16.5" customHeight="1" thickBot="1" x14ac:dyDescent="0.25">
      <c r="A65" s="101" t="s">
        <v>173</v>
      </c>
      <c r="B65" s="102"/>
      <c r="C65" s="102"/>
      <c r="D65" s="102"/>
      <c r="E65" s="102"/>
      <c r="F65" s="102"/>
      <c r="G65" s="102"/>
      <c r="H65" s="102"/>
      <c r="I65" s="102"/>
      <c r="J65" s="103"/>
    </row>
    <row r="66" spans="1:10" x14ac:dyDescent="0.2">
      <c r="A66" s="145">
        <v>41527</v>
      </c>
      <c r="B66" s="13"/>
      <c r="C66" s="1" t="s">
        <v>14</v>
      </c>
      <c r="D66" s="1" t="s">
        <v>66</v>
      </c>
      <c r="E66" s="1"/>
      <c r="F66" s="13" t="s">
        <v>172</v>
      </c>
      <c r="G66" s="13"/>
      <c r="H66" s="13"/>
      <c r="I66" s="13"/>
      <c r="J66" s="13" t="s">
        <v>17</v>
      </c>
    </row>
    <row r="67" spans="1:10" x14ac:dyDescent="0.2">
      <c r="A67" s="145">
        <v>41527</v>
      </c>
      <c r="B67" s="13"/>
      <c r="C67" s="1" t="s">
        <v>81</v>
      </c>
      <c r="D67" s="1" t="s">
        <v>70</v>
      </c>
      <c r="E67" s="1"/>
      <c r="F67" s="13">
        <v>7.0330000000000004</v>
      </c>
      <c r="G67" s="13">
        <v>63.61</v>
      </c>
      <c r="H67" s="13">
        <v>102.37</v>
      </c>
      <c r="I67" s="13">
        <v>280</v>
      </c>
      <c r="J67" s="13" t="s">
        <v>17</v>
      </c>
    </row>
    <row r="68" spans="1:10" x14ac:dyDescent="0.2">
      <c r="A68" s="145">
        <v>41527</v>
      </c>
      <c r="B68" s="13"/>
      <c r="C68" s="1" t="s">
        <v>76</v>
      </c>
      <c r="D68" s="1" t="s">
        <v>75</v>
      </c>
      <c r="E68" s="1"/>
      <c r="F68" s="13">
        <v>7.2329999999999997</v>
      </c>
      <c r="G68" s="13">
        <v>61.85</v>
      </c>
      <c r="H68" s="13">
        <v>99.54</v>
      </c>
      <c r="I68" s="13">
        <v>239</v>
      </c>
      <c r="J68" s="13" t="s">
        <v>17</v>
      </c>
    </row>
    <row r="69" spans="1:10" x14ac:dyDescent="0.2">
      <c r="A69" s="145">
        <v>41527</v>
      </c>
      <c r="B69" s="13"/>
      <c r="C69" s="1" t="s">
        <v>57</v>
      </c>
      <c r="D69" s="1" t="s">
        <v>187</v>
      </c>
      <c r="E69" s="1"/>
      <c r="F69" s="13">
        <v>6.09</v>
      </c>
      <c r="G69" s="13">
        <v>73.459999999999994</v>
      </c>
      <c r="H69" s="13">
        <v>118.23</v>
      </c>
      <c r="I69" s="13">
        <v>255</v>
      </c>
      <c r="J69" s="13" t="s">
        <v>17</v>
      </c>
    </row>
    <row r="70" spans="1:10" x14ac:dyDescent="0.2">
      <c r="A70" s="145">
        <v>41527</v>
      </c>
      <c r="B70" s="13"/>
      <c r="C70" s="1" t="s">
        <v>83</v>
      </c>
      <c r="D70" s="1" t="s">
        <v>82</v>
      </c>
      <c r="E70" s="1"/>
      <c r="F70" s="13">
        <v>8.4269999999999996</v>
      </c>
      <c r="G70" s="13">
        <v>53.09</v>
      </c>
      <c r="H70" s="13">
        <v>85.44</v>
      </c>
      <c r="I70" s="13">
        <v>305</v>
      </c>
      <c r="J70" s="13" t="s">
        <v>17</v>
      </c>
    </row>
    <row r="71" spans="1:10" x14ac:dyDescent="0.2">
      <c r="A71" s="145">
        <v>41527</v>
      </c>
      <c r="B71" s="105">
        <v>0.77222222222222225</v>
      </c>
      <c r="C71" s="1" t="s">
        <v>69</v>
      </c>
      <c r="D71" s="1" t="s">
        <v>70</v>
      </c>
      <c r="E71" s="1"/>
      <c r="F71" s="13">
        <v>6.758</v>
      </c>
      <c r="G71" s="13">
        <v>66.2</v>
      </c>
      <c r="H71" s="13">
        <v>106.54</v>
      </c>
      <c r="I71" s="13">
        <v>221</v>
      </c>
      <c r="J71" s="13" t="s">
        <v>17</v>
      </c>
    </row>
    <row r="72" spans="1:10" x14ac:dyDescent="0.2">
      <c r="A72" s="145">
        <v>41527</v>
      </c>
      <c r="B72" s="105">
        <v>0.7729166666666667</v>
      </c>
      <c r="C72" s="1" t="s">
        <v>73</v>
      </c>
      <c r="D72" s="1" t="s">
        <v>74</v>
      </c>
      <c r="E72" s="1"/>
      <c r="F72" s="13">
        <v>6.0380000000000003</v>
      </c>
      <c r="G72" s="13">
        <v>74.099999999999994</v>
      </c>
      <c r="H72" s="13">
        <v>119.25</v>
      </c>
      <c r="I72" s="13">
        <v>207</v>
      </c>
      <c r="J72" s="13" t="s">
        <v>17</v>
      </c>
    </row>
    <row r="73" spans="1:10" x14ac:dyDescent="0.2">
      <c r="A73" s="145">
        <v>41527</v>
      </c>
      <c r="B73" s="105">
        <v>0.77430555555555547</v>
      </c>
      <c r="C73" s="1" t="s">
        <v>27</v>
      </c>
      <c r="D73" s="1" t="s">
        <v>28</v>
      </c>
      <c r="E73" s="1"/>
      <c r="F73" s="13">
        <v>6.5519999999999996</v>
      </c>
      <c r="G73" s="13">
        <v>68.28</v>
      </c>
      <c r="H73" s="13">
        <v>109.89</v>
      </c>
      <c r="I73" s="13">
        <v>160</v>
      </c>
      <c r="J73" s="13" t="s">
        <v>17</v>
      </c>
    </row>
    <row r="74" spans="1:10" x14ac:dyDescent="0.2">
      <c r="A74" s="145">
        <v>41527</v>
      </c>
      <c r="B74" s="105">
        <v>0.77708333333333324</v>
      </c>
      <c r="C74" s="1" t="s">
        <v>189</v>
      </c>
      <c r="D74" s="1" t="s">
        <v>77</v>
      </c>
      <c r="E74" s="1"/>
      <c r="F74" s="13">
        <v>6.1260000000000003</v>
      </c>
      <c r="G74" s="13">
        <v>73.03</v>
      </c>
      <c r="H74" s="13">
        <v>117.53</v>
      </c>
      <c r="I74" s="13">
        <v>215</v>
      </c>
      <c r="J74" s="13" t="s">
        <v>17</v>
      </c>
    </row>
    <row r="75" spans="1:10" x14ac:dyDescent="0.2">
      <c r="A75" s="145">
        <v>41527</v>
      </c>
      <c r="B75" s="105">
        <v>0.79027777777777775</v>
      </c>
      <c r="C75" s="1" t="s">
        <v>67</v>
      </c>
      <c r="D75" s="1" t="s">
        <v>85</v>
      </c>
      <c r="E75" s="1"/>
      <c r="F75" s="13">
        <v>5.9029999999999996</v>
      </c>
      <c r="G75" s="13">
        <v>75.790000000000006</v>
      </c>
      <c r="H75" s="13">
        <v>121.97</v>
      </c>
      <c r="I75" s="13">
        <v>174</v>
      </c>
      <c r="J75" s="13" t="s">
        <v>17</v>
      </c>
    </row>
    <row r="76" spans="1:10" x14ac:dyDescent="0.2">
      <c r="A76" s="145">
        <v>41527</v>
      </c>
      <c r="B76" s="105">
        <v>0.79166666666666663</v>
      </c>
      <c r="C76" s="1" t="s">
        <v>78</v>
      </c>
      <c r="D76" s="1" t="s">
        <v>79</v>
      </c>
      <c r="E76" s="1"/>
      <c r="F76" s="13">
        <v>6.3220000000000001</v>
      </c>
      <c r="G76" s="13">
        <v>70.77</v>
      </c>
      <c r="H76" s="13">
        <v>113.89</v>
      </c>
      <c r="I76" s="13">
        <v>159</v>
      </c>
      <c r="J76" s="13" t="s">
        <v>17</v>
      </c>
    </row>
    <row r="77" spans="1:10" x14ac:dyDescent="0.2">
      <c r="A77" s="145">
        <v>41527</v>
      </c>
      <c r="B77" s="105">
        <v>0.79305555555555562</v>
      </c>
      <c r="C77" s="1" t="s">
        <v>39</v>
      </c>
      <c r="D77" s="1" t="s">
        <v>49</v>
      </c>
      <c r="E77" s="1"/>
      <c r="F77" s="13">
        <v>6.3</v>
      </c>
      <c r="G77" s="13">
        <v>71.010000000000005</v>
      </c>
      <c r="H77" s="13">
        <v>114.29</v>
      </c>
      <c r="I77" s="13">
        <v>142</v>
      </c>
      <c r="J77" s="13" t="s">
        <v>17</v>
      </c>
    </row>
    <row r="78" spans="1:10" x14ac:dyDescent="0.2">
      <c r="A78" s="145">
        <v>41527</v>
      </c>
      <c r="B78" s="105">
        <v>0.7944444444444444</v>
      </c>
      <c r="C78" s="1" t="s">
        <v>62</v>
      </c>
      <c r="D78" s="1" t="s">
        <v>63</v>
      </c>
      <c r="E78" s="1"/>
      <c r="F78" s="13">
        <v>5.8460000000000001</v>
      </c>
      <c r="G78" s="13">
        <v>76.53</v>
      </c>
      <c r="H78" s="13">
        <v>123.16</v>
      </c>
      <c r="I78" s="13">
        <v>174</v>
      </c>
      <c r="J78" s="13" t="s">
        <v>17</v>
      </c>
    </row>
    <row r="79" spans="1:10" x14ac:dyDescent="0.2">
      <c r="A79" s="145">
        <v>41527</v>
      </c>
      <c r="B79" s="105">
        <v>0.79583333333333339</v>
      </c>
      <c r="C79" s="1" t="s">
        <v>34</v>
      </c>
      <c r="D79" s="1" t="s">
        <v>59</v>
      </c>
      <c r="E79" s="1"/>
      <c r="F79" s="13">
        <v>5.9210000000000003</v>
      </c>
      <c r="G79" s="13">
        <v>75.56</v>
      </c>
      <c r="H79" s="13">
        <v>121.6</v>
      </c>
      <c r="I79" s="13">
        <v>158</v>
      </c>
      <c r="J79" s="13" t="s">
        <v>17</v>
      </c>
    </row>
    <row r="80" spans="1:10" ht="15.75" customHeight="1" thickBot="1" x14ac:dyDescent="0.25">
      <c r="A80" s="98" t="s">
        <v>186</v>
      </c>
      <c r="B80" s="99"/>
      <c r="C80" s="99"/>
      <c r="D80" s="99"/>
      <c r="E80" s="99"/>
      <c r="F80" s="99"/>
      <c r="G80" s="99"/>
      <c r="H80" s="99"/>
      <c r="I80" s="99"/>
      <c r="J80" s="100"/>
    </row>
    <row r="81" spans="1:10" ht="16.5" customHeight="1" thickBot="1" x14ac:dyDescent="0.25">
      <c r="A81" s="101" t="s">
        <v>174</v>
      </c>
      <c r="B81" s="102"/>
      <c r="C81" s="102"/>
      <c r="D81" s="102"/>
      <c r="E81" s="102"/>
      <c r="F81" s="102"/>
      <c r="G81" s="102"/>
      <c r="H81" s="102"/>
      <c r="I81" s="102"/>
      <c r="J81" s="103"/>
    </row>
    <row r="82" spans="1:10" x14ac:dyDescent="0.2">
      <c r="A82" s="145">
        <v>41528</v>
      </c>
      <c r="B82" s="105">
        <v>0.3215277777777778</v>
      </c>
      <c r="C82" s="1" t="s">
        <v>29</v>
      </c>
      <c r="D82" s="1" t="s">
        <v>70</v>
      </c>
      <c r="E82" s="1"/>
      <c r="F82" s="13">
        <v>7.1980000000000004</v>
      </c>
      <c r="G82" s="13">
        <v>62.15</v>
      </c>
      <c r="H82" s="13">
        <v>100.03</v>
      </c>
      <c r="I82" s="13">
        <v>119</v>
      </c>
      <c r="J82" s="13" t="s">
        <v>17</v>
      </c>
    </row>
    <row r="83" spans="1:10" x14ac:dyDescent="0.2">
      <c r="A83" s="145">
        <v>41528</v>
      </c>
      <c r="B83" s="13"/>
      <c r="C83" s="1" t="s">
        <v>21</v>
      </c>
      <c r="D83" s="1" t="s">
        <v>86</v>
      </c>
      <c r="E83" s="1"/>
      <c r="F83" s="13" t="s">
        <v>172</v>
      </c>
      <c r="G83" s="13"/>
      <c r="H83" s="13"/>
      <c r="I83" s="13"/>
      <c r="J83" s="13" t="s">
        <v>17</v>
      </c>
    </row>
    <row r="84" spans="1:10" x14ac:dyDescent="0.2">
      <c r="A84" s="145">
        <v>41528</v>
      </c>
      <c r="B84" s="105">
        <v>0.33819444444444446</v>
      </c>
      <c r="C84" s="1" t="s">
        <v>80</v>
      </c>
      <c r="D84" s="1" t="s">
        <v>70</v>
      </c>
      <c r="E84" s="1"/>
      <c r="F84" s="13">
        <v>7.7140000000000004</v>
      </c>
      <c r="G84" s="13">
        <v>58</v>
      </c>
      <c r="H84" s="13">
        <v>93.34</v>
      </c>
      <c r="I84" s="13">
        <v>136</v>
      </c>
      <c r="J84" s="13" t="s">
        <v>17</v>
      </c>
    </row>
    <row r="85" spans="1:10" x14ac:dyDescent="0.2">
      <c r="A85" s="145">
        <v>41528</v>
      </c>
      <c r="B85" s="13"/>
      <c r="C85" s="1" t="s">
        <v>64</v>
      </c>
      <c r="D85" s="1" t="s">
        <v>65</v>
      </c>
      <c r="E85" s="1"/>
      <c r="F85" s="13">
        <v>9.6940000000000008</v>
      </c>
      <c r="G85" s="13">
        <v>46.15</v>
      </c>
      <c r="H85" s="13">
        <v>74.27</v>
      </c>
      <c r="I85" s="13">
        <v>88</v>
      </c>
      <c r="J85" s="13" t="s">
        <v>17</v>
      </c>
    </row>
    <row r="86" spans="1:10" x14ac:dyDescent="0.2">
      <c r="A86" s="145">
        <v>41528</v>
      </c>
      <c r="B86" s="105">
        <v>0.33958333333333335</v>
      </c>
      <c r="C86" s="1" t="s">
        <v>87</v>
      </c>
      <c r="D86" s="1" t="s">
        <v>82</v>
      </c>
      <c r="E86" s="1"/>
      <c r="F86" s="13">
        <v>8.1329999999999991</v>
      </c>
      <c r="G86" s="13">
        <v>55.01</v>
      </c>
      <c r="H86" s="13">
        <v>88.53</v>
      </c>
      <c r="I86" s="13">
        <v>87</v>
      </c>
      <c r="J86" s="13" t="s">
        <v>17</v>
      </c>
    </row>
    <row r="87" spans="1:10" ht="15" customHeight="1" x14ac:dyDescent="0.2">
      <c r="A87" s="107" t="s">
        <v>186</v>
      </c>
      <c r="B87" s="108"/>
      <c r="C87" s="108"/>
      <c r="D87" s="108"/>
      <c r="E87" s="108"/>
      <c r="F87" s="108"/>
      <c r="G87" s="108"/>
      <c r="H87" s="108"/>
      <c r="I87" s="108"/>
      <c r="J87" s="109"/>
    </row>
    <row r="88" spans="1:10" ht="15.75" customHeight="1" x14ac:dyDescent="0.2">
      <c r="A88" s="115" t="s">
        <v>192</v>
      </c>
      <c r="B88" s="116"/>
      <c r="C88" s="116"/>
      <c r="D88" s="116"/>
      <c r="E88" s="116"/>
      <c r="F88" s="116"/>
      <c r="G88" s="116"/>
      <c r="H88" s="116"/>
      <c r="I88" s="116"/>
      <c r="J88" s="117"/>
    </row>
    <row r="89" spans="1:10" x14ac:dyDescent="0.2">
      <c r="A89" s="145">
        <v>41528</v>
      </c>
      <c r="B89" s="105">
        <v>0.3659722222222222</v>
      </c>
      <c r="C89" s="1" t="s">
        <v>58</v>
      </c>
      <c r="D89" s="1" t="s">
        <v>59</v>
      </c>
      <c r="E89" s="1"/>
      <c r="F89" s="13">
        <v>6.9130000000000003</v>
      </c>
      <c r="G89" s="13">
        <v>64.72</v>
      </c>
      <c r="H89" s="13">
        <v>104.15</v>
      </c>
      <c r="I89" s="13">
        <v>424</v>
      </c>
      <c r="J89" s="13" t="s">
        <v>167</v>
      </c>
    </row>
    <row r="90" spans="1:10" x14ac:dyDescent="0.2">
      <c r="A90" s="145">
        <v>41528</v>
      </c>
      <c r="B90" s="105">
        <v>0.36805555555555558</v>
      </c>
      <c r="C90" s="1" t="s">
        <v>29</v>
      </c>
      <c r="D90" s="1" t="s">
        <v>70</v>
      </c>
      <c r="E90" s="1"/>
      <c r="F90" s="13">
        <v>7.1310000000000002</v>
      </c>
      <c r="G90" s="13">
        <v>62.74</v>
      </c>
      <c r="H90" s="13">
        <v>100.97</v>
      </c>
      <c r="I90" s="13">
        <v>512</v>
      </c>
      <c r="J90" s="13" t="s">
        <v>167</v>
      </c>
    </row>
    <row r="91" spans="1:10" x14ac:dyDescent="0.2">
      <c r="A91" s="145">
        <v>41528</v>
      </c>
      <c r="B91" s="105">
        <v>0.37152777777777773</v>
      </c>
      <c r="C91" s="1" t="s">
        <v>83</v>
      </c>
      <c r="D91" s="1" t="s">
        <v>82</v>
      </c>
      <c r="E91" s="1"/>
      <c r="F91" s="13">
        <v>9.0690000000000008</v>
      </c>
      <c r="G91" s="13">
        <v>49.33</v>
      </c>
      <c r="H91" s="13">
        <v>79.39</v>
      </c>
      <c r="I91" s="13">
        <v>436</v>
      </c>
      <c r="J91" s="13" t="s">
        <v>167</v>
      </c>
    </row>
    <row r="92" spans="1:10" x14ac:dyDescent="0.2">
      <c r="A92" s="145">
        <v>41528</v>
      </c>
      <c r="B92" s="105">
        <v>0.37291666666666662</v>
      </c>
      <c r="C92" s="1" t="s">
        <v>60</v>
      </c>
      <c r="D92" s="1" t="s">
        <v>61</v>
      </c>
      <c r="E92" s="1"/>
      <c r="F92" s="13">
        <v>8.7769999999999992</v>
      </c>
      <c r="G92" s="13">
        <v>50.97</v>
      </c>
      <c r="H92" s="13">
        <v>82.03</v>
      </c>
      <c r="I92" s="13">
        <v>535</v>
      </c>
      <c r="J92" s="13" t="s">
        <v>167</v>
      </c>
    </row>
    <row r="93" spans="1:10" x14ac:dyDescent="0.2">
      <c r="A93" s="145">
        <v>41528</v>
      </c>
      <c r="B93" s="13"/>
      <c r="C93" s="1" t="s">
        <v>80</v>
      </c>
      <c r="D93" s="1" t="s">
        <v>70</v>
      </c>
      <c r="E93" s="1"/>
      <c r="F93" s="13">
        <v>6.8310000000000004</v>
      </c>
      <c r="G93" s="13">
        <v>65.489999999999995</v>
      </c>
      <c r="H93" s="13">
        <v>105.4</v>
      </c>
      <c r="I93" s="13">
        <v>210</v>
      </c>
      <c r="J93" s="13" t="s">
        <v>17</v>
      </c>
    </row>
    <row r="94" spans="1:10" ht="15.75" customHeight="1" thickBot="1" x14ac:dyDescent="0.25">
      <c r="A94" s="98" t="s">
        <v>186</v>
      </c>
      <c r="B94" s="99"/>
      <c r="C94" s="99"/>
      <c r="D94" s="99"/>
      <c r="E94" s="99"/>
      <c r="F94" s="99"/>
      <c r="G94" s="99"/>
      <c r="H94" s="99"/>
      <c r="I94" s="99"/>
      <c r="J94" s="100"/>
    </row>
    <row r="95" spans="1:10" ht="16.5" customHeight="1" thickBot="1" x14ac:dyDescent="0.25">
      <c r="A95" s="101" t="s">
        <v>193</v>
      </c>
      <c r="B95" s="102"/>
      <c r="C95" s="102"/>
      <c r="D95" s="102"/>
      <c r="E95" s="102"/>
      <c r="F95" s="102"/>
      <c r="G95" s="102"/>
      <c r="H95" s="102"/>
      <c r="I95" s="102"/>
      <c r="J95" s="103"/>
    </row>
    <row r="96" spans="1:10" ht="15" customHeight="1" x14ac:dyDescent="0.2">
      <c r="A96" s="147" t="s">
        <v>194</v>
      </c>
      <c r="B96" s="148"/>
      <c r="C96" s="148"/>
      <c r="D96" s="148"/>
      <c r="E96" s="148"/>
      <c r="F96" s="148"/>
      <c r="G96" s="148"/>
      <c r="H96" s="148"/>
      <c r="I96" s="148"/>
      <c r="J96" s="149"/>
    </row>
    <row r="97" spans="1:10" ht="13.5" thickBot="1" x14ac:dyDescent="0.25">
      <c r="A97" s="98"/>
      <c r="B97" s="99"/>
      <c r="C97" s="99"/>
      <c r="D97" s="99"/>
      <c r="E97" s="99"/>
      <c r="F97" s="99"/>
      <c r="G97" s="99"/>
      <c r="H97" s="99"/>
      <c r="I97" s="99"/>
      <c r="J97" s="100"/>
    </row>
    <row r="98" spans="1:10" ht="16.5" customHeight="1" thickBot="1" x14ac:dyDescent="0.25">
      <c r="A98" s="101" t="s">
        <v>642</v>
      </c>
      <c r="B98" s="102"/>
      <c r="C98" s="102"/>
      <c r="D98" s="102"/>
      <c r="E98" s="102"/>
      <c r="F98" s="102"/>
      <c r="G98" s="102"/>
      <c r="H98" s="102"/>
      <c r="I98" s="102"/>
      <c r="J98" s="103"/>
    </row>
    <row r="99" spans="1:10" x14ac:dyDescent="0.2">
      <c r="A99" s="145">
        <v>41529</v>
      </c>
      <c r="B99" s="1"/>
      <c r="C99" s="1" t="s">
        <v>80</v>
      </c>
      <c r="D99" s="1" t="s">
        <v>66</v>
      </c>
      <c r="E99" s="1"/>
      <c r="F99" s="13">
        <v>8.92</v>
      </c>
      <c r="G99" s="13">
        <v>50.16</v>
      </c>
      <c r="H99" s="13">
        <v>80.72</v>
      </c>
      <c r="I99" s="13">
        <v>8</v>
      </c>
      <c r="J99" s="13" t="s">
        <v>17</v>
      </c>
    </row>
    <row r="100" spans="1:10" x14ac:dyDescent="0.2">
      <c r="A100" s="145">
        <v>41529</v>
      </c>
      <c r="B100" s="1"/>
      <c r="C100" s="1" t="s">
        <v>195</v>
      </c>
      <c r="D100" s="1" t="s">
        <v>70</v>
      </c>
      <c r="E100" s="1"/>
      <c r="F100" s="13" t="s">
        <v>172</v>
      </c>
      <c r="G100" s="13"/>
      <c r="H100" s="13"/>
      <c r="I100" s="13"/>
      <c r="J100" s="13"/>
    </row>
    <row r="101" spans="1:10" x14ac:dyDescent="0.2">
      <c r="A101" s="145">
        <v>41529</v>
      </c>
      <c r="B101" s="1"/>
      <c r="C101" s="1" t="s">
        <v>21</v>
      </c>
      <c r="D101" s="1" t="s">
        <v>86</v>
      </c>
      <c r="E101" s="1"/>
      <c r="F101" s="13">
        <v>9.9990000000000006</v>
      </c>
      <c r="G101" s="13">
        <v>44.74</v>
      </c>
      <c r="H101" s="13">
        <v>72.010000000000005</v>
      </c>
      <c r="I101" s="13">
        <v>78</v>
      </c>
      <c r="J101" s="13" t="s">
        <v>17</v>
      </c>
    </row>
    <row r="102" spans="1:10" ht="15.75" customHeight="1" thickBot="1" x14ac:dyDescent="0.25">
      <c r="A102" s="98" t="s">
        <v>196</v>
      </c>
      <c r="B102" s="99"/>
      <c r="C102" s="99"/>
      <c r="D102" s="99"/>
      <c r="E102" s="99"/>
      <c r="F102" s="99"/>
      <c r="G102" s="99"/>
      <c r="H102" s="99"/>
      <c r="I102" s="99"/>
      <c r="J102" s="100"/>
    </row>
    <row r="103" spans="1:10" ht="16.5" customHeight="1" thickBot="1" x14ac:dyDescent="0.25">
      <c r="A103" s="101" t="s">
        <v>270</v>
      </c>
      <c r="B103" s="102"/>
      <c r="C103" s="102"/>
      <c r="D103" s="102"/>
      <c r="E103" s="102"/>
      <c r="F103" s="102"/>
      <c r="G103" s="102"/>
      <c r="H103" s="102"/>
      <c r="I103" s="102"/>
      <c r="J103" s="103"/>
    </row>
    <row r="104" spans="1:10" x14ac:dyDescent="0.2">
      <c r="A104" s="145">
        <v>41529</v>
      </c>
      <c r="B104" s="13"/>
      <c r="C104" s="1" t="s">
        <v>57</v>
      </c>
      <c r="D104" s="1" t="s">
        <v>187</v>
      </c>
      <c r="E104" s="1"/>
      <c r="F104" s="13">
        <v>5.7080000000000002</v>
      </c>
      <c r="G104" s="13">
        <v>78.38</v>
      </c>
      <c r="H104" s="13">
        <v>126.14</v>
      </c>
      <c r="I104" s="13">
        <v>199</v>
      </c>
      <c r="J104" s="13" t="s">
        <v>17</v>
      </c>
    </row>
    <row r="105" spans="1:10" x14ac:dyDescent="0.2">
      <c r="A105" s="145">
        <v>41529</v>
      </c>
      <c r="B105" s="13"/>
      <c r="C105" s="1" t="s">
        <v>68</v>
      </c>
      <c r="D105" s="1" t="s">
        <v>59</v>
      </c>
      <c r="E105" s="1"/>
      <c r="F105" s="13" t="s">
        <v>197</v>
      </c>
      <c r="G105" s="13"/>
      <c r="H105" s="13"/>
      <c r="I105" s="13"/>
      <c r="J105" s="13" t="s">
        <v>17</v>
      </c>
    </row>
    <row r="106" spans="1:10" x14ac:dyDescent="0.2">
      <c r="A106" s="145">
        <v>41529</v>
      </c>
      <c r="B106" s="13"/>
      <c r="C106" s="1" t="s">
        <v>36</v>
      </c>
      <c r="D106" s="1" t="s">
        <v>66</v>
      </c>
      <c r="E106" s="1"/>
      <c r="F106" s="13">
        <v>6.9349999999999996</v>
      </c>
      <c r="G106" s="13">
        <v>64.510000000000005</v>
      </c>
      <c r="H106" s="13">
        <v>103.82</v>
      </c>
      <c r="I106" s="13">
        <v>211</v>
      </c>
      <c r="J106" s="13" t="s">
        <v>17</v>
      </c>
    </row>
    <row r="107" spans="1:10" x14ac:dyDescent="0.2">
      <c r="A107" s="145">
        <v>41529</v>
      </c>
      <c r="B107" s="13"/>
      <c r="C107" s="1" t="s">
        <v>60</v>
      </c>
      <c r="D107" s="1" t="s">
        <v>61</v>
      </c>
      <c r="E107" s="1"/>
      <c r="F107" s="13">
        <v>8.4580000000000002</v>
      </c>
      <c r="G107" s="13">
        <v>52.9</v>
      </c>
      <c r="H107" s="13">
        <v>85.13</v>
      </c>
      <c r="I107" s="13">
        <v>208</v>
      </c>
      <c r="J107" s="13" t="s">
        <v>17</v>
      </c>
    </row>
    <row r="108" spans="1:10" x14ac:dyDescent="0.2">
      <c r="A108" s="145">
        <v>41529</v>
      </c>
      <c r="B108" s="13"/>
      <c r="C108" s="1" t="s">
        <v>81</v>
      </c>
      <c r="D108" s="1" t="s">
        <v>70</v>
      </c>
      <c r="E108" s="1"/>
      <c r="F108" s="13">
        <v>7.6509999999999998</v>
      </c>
      <c r="G108" s="13">
        <v>58.47</v>
      </c>
      <c r="H108" s="13">
        <v>94.11</v>
      </c>
      <c r="I108" s="13">
        <v>246</v>
      </c>
      <c r="J108" s="13" t="s">
        <v>17</v>
      </c>
    </row>
    <row r="109" spans="1:10" x14ac:dyDescent="0.2">
      <c r="A109" s="145">
        <v>41529</v>
      </c>
      <c r="B109" s="13"/>
      <c r="C109" s="1" t="s">
        <v>73</v>
      </c>
      <c r="D109" s="1" t="s">
        <v>74</v>
      </c>
      <c r="E109" s="1"/>
      <c r="F109" s="13" t="s">
        <v>198</v>
      </c>
      <c r="G109" s="13"/>
      <c r="H109" s="13"/>
      <c r="I109" s="13"/>
      <c r="J109" s="13" t="s">
        <v>17</v>
      </c>
    </row>
    <row r="110" spans="1:10" x14ac:dyDescent="0.2">
      <c r="A110" s="145">
        <v>41529</v>
      </c>
      <c r="B110" s="13"/>
      <c r="C110" s="1" t="s">
        <v>75</v>
      </c>
      <c r="D110" s="1" t="s">
        <v>76</v>
      </c>
      <c r="E110" s="1"/>
      <c r="F110" s="13" t="s">
        <v>197</v>
      </c>
      <c r="G110" s="13"/>
      <c r="H110" s="13"/>
      <c r="I110" s="13"/>
      <c r="J110" s="13" t="s">
        <v>17</v>
      </c>
    </row>
    <row r="111" spans="1:10" x14ac:dyDescent="0.2">
      <c r="A111" s="145">
        <v>41529</v>
      </c>
      <c r="B111" s="13"/>
      <c r="C111" s="1" t="s">
        <v>87</v>
      </c>
      <c r="D111" s="1" t="s">
        <v>82</v>
      </c>
      <c r="E111" s="1"/>
      <c r="F111" s="13" t="s">
        <v>162</v>
      </c>
      <c r="G111" s="13"/>
      <c r="H111" s="13"/>
      <c r="I111" s="13"/>
      <c r="J111" s="13" t="s">
        <v>17</v>
      </c>
    </row>
    <row r="112" spans="1:10" x14ac:dyDescent="0.2">
      <c r="A112" s="145">
        <v>41529</v>
      </c>
      <c r="B112" s="13"/>
      <c r="C112" s="1" t="s">
        <v>71</v>
      </c>
      <c r="D112" s="1" t="s">
        <v>72</v>
      </c>
      <c r="E112" s="1"/>
      <c r="F112" s="13" t="s">
        <v>172</v>
      </c>
      <c r="G112" s="13"/>
      <c r="H112" s="13"/>
      <c r="I112" s="13"/>
      <c r="J112" s="13" t="s">
        <v>17</v>
      </c>
    </row>
    <row r="113" spans="1:10" x14ac:dyDescent="0.2">
      <c r="A113" s="145">
        <v>41529</v>
      </c>
      <c r="B113" s="13"/>
      <c r="C113" s="1" t="s">
        <v>21</v>
      </c>
      <c r="D113" s="1" t="s">
        <v>86</v>
      </c>
      <c r="E113" s="1"/>
      <c r="F113" s="13">
        <v>10.034000000000001</v>
      </c>
      <c r="G113" s="13">
        <v>44.59</v>
      </c>
      <c r="H113" s="13">
        <v>71.760000000000005</v>
      </c>
      <c r="I113" s="13">
        <v>220</v>
      </c>
      <c r="J113" s="13" t="s">
        <v>17</v>
      </c>
    </row>
    <row r="114" spans="1:10" x14ac:dyDescent="0.2">
      <c r="A114" s="145">
        <v>41529</v>
      </c>
      <c r="B114" s="13"/>
      <c r="C114" s="1" t="s">
        <v>67</v>
      </c>
      <c r="D114" s="1" t="s">
        <v>85</v>
      </c>
      <c r="E114" s="1"/>
      <c r="F114" s="13">
        <v>5.7290000000000001</v>
      </c>
      <c r="G114" s="13">
        <v>78.09</v>
      </c>
      <c r="H114" s="13">
        <v>125.68</v>
      </c>
      <c r="I114" s="13">
        <v>165</v>
      </c>
      <c r="J114" s="13" t="s">
        <v>17</v>
      </c>
    </row>
    <row r="115" spans="1:10" x14ac:dyDescent="0.2">
      <c r="A115" s="145">
        <v>41529</v>
      </c>
      <c r="B115" s="105">
        <v>0.37013888888888885</v>
      </c>
      <c r="C115" s="1" t="s">
        <v>27</v>
      </c>
      <c r="D115" s="1" t="s">
        <v>28</v>
      </c>
      <c r="E115" s="1"/>
      <c r="F115" s="13">
        <v>7.0709999999999997</v>
      </c>
      <c r="G115" s="13">
        <v>63.27</v>
      </c>
      <c r="H115" s="13">
        <v>101.82</v>
      </c>
      <c r="I115" s="13">
        <v>129</v>
      </c>
      <c r="J115" s="13" t="s">
        <v>17</v>
      </c>
    </row>
    <row r="116" spans="1:10" x14ac:dyDescent="0.2">
      <c r="A116" s="145">
        <v>41529</v>
      </c>
      <c r="B116" s="13"/>
      <c r="C116" s="1" t="s">
        <v>199</v>
      </c>
      <c r="D116" s="1" t="s">
        <v>66</v>
      </c>
      <c r="E116" s="1"/>
      <c r="F116" s="13">
        <v>6.5640000000000001</v>
      </c>
      <c r="G116" s="13">
        <v>68.16</v>
      </c>
      <c r="H116" s="13">
        <v>109.69</v>
      </c>
      <c r="I116" s="13">
        <v>274</v>
      </c>
      <c r="J116" s="13" t="s">
        <v>17</v>
      </c>
    </row>
    <row r="117" spans="1:10" x14ac:dyDescent="0.2">
      <c r="A117" s="145">
        <v>41529</v>
      </c>
      <c r="B117" s="105">
        <v>0.37222222222222223</v>
      </c>
      <c r="C117" s="1" t="s">
        <v>69</v>
      </c>
      <c r="D117" s="1" t="s">
        <v>70</v>
      </c>
      <c r="E117" s="1"/>
      <c r="F117" s="13">
        <v>6.8890000000000002</v>
      </c>
      <c r="G117" s="13">
        <v>64.94</v>
      </c>
      <c r="H117" s="13">
        <v>104.51</v>
      </c>
      <c r="I117" s="13">
        <v>276</v>
      </c>
      <c r="J117" s="13" t="s">
        <v>17</v>
      </c>
    </row>
    <row r="118" spans="1:10" x14ac:dyDescent="0.2">
      <c r="A118" s="145">
        <v>41529</v>
      </c>
      <c r="B118" s="13"/>
      <c r="C118" s="1" t="s">
        <v>87</v>
      </c>
      <c r="D118" s="1" t="s">
        <v>82</v>
      </c>
      <c r="E118" s="1"/>
      <c r="F118" s="13">
        <v>7.56</v>
      </c>
      <c r="G118" s="13">
        <v>59.18</v>
      </c>
      <c r="H118" s="13">
        <v>95.24</v>
      </c>
      <c r="I118" s="13">
        <v>70</v>
      </c>
      <c r="J118" s="13" t="s">
        <v>17</v>
      </c>
    </row>
    <row r="119" spans="1:10" x14ac:dyDescent="0.2">
      <c r="A119" s="145">
        <v>41529</v>
      </c>
      <c r="B119" s="13"/>
      <c r="C119" s="1" t="s">
        <v>60</v>
      </c>
      <c r="D119" s="1" t="s">
        <v>61</v>
      </c>
      <c r="E119" s="1"/>
      <c r="F119" s="13">
        <v>8.3879999999999999</v>
      </c>
      <c r="G119" s="13">
        <v>53.34</v>
      </c>
      <c r="H119" s="13">
        <v>85.84</v>
      </c>
      <c r="I119" s="13">
        <v>449</v>
      </c>
      <c r="J119" s="13" t="s">
        <v>167</v>
      </c>
    </row>
    <row r="120" spans="1:10" x14ac:dyDescent="0.2">
      <c r="A120" s="145">
        <v>41529</v>
      </c>
      <c r="B120" s="13"/>
      <c r="C120" s="1" t="s">
        <v>71</v>
      </c>
      <c r="D120" s="1" t="s">
        <v>72</v>
      </c>
      <c r="E120" s="1"/>
      <c r="F120" s="13">
        <v>7.681</v>
      </c>
      <c r="G120" s="13">
        <v>58.25</v>
      </c>
      <c r="H120" s="13">
        <v>93.74</v>
      </c>
      <c r="I120" s="13">
        <v>490</v>
      </c>
      <c r="J120" s="13" t="s">
        <v>167</v>
      </c>
    </row>
    <row r="121" spans="1:10" x14ac:dyDescent="0.2">
      <c r="A121" s="145">
        <v>41529</v>
      </c>
      <c r="B121" s="13"/>
      <c r="C121" s="1" t="s">
        <v>75</v>
      </c>
      <c r="D121" s="1" t="s">
        <v>76</v>
      </c>
      <c r="E121" s="1"/>
      <c r="F121" s="13" t="s">
        <v>172</v>
      </c>
      <c r="G121" s="13"/>
      <c r="H121" s="13"/>
      <c r="I121" s="13"/>
      <c r="J121" s="13" t="s">
        <v>17</v>
      </c>
    </row>
    <row r="122" spans="1:10" x14ac:dyDescent="0.2">
      <c r="A122" s="145">
        <v>41529</v>
      </c>
      <c r="B122" s="13"/>
      <c r="C122" s="1" t="s">
        <v>29</v>
      </c>
      <c r="D122" s="1" t="s">
        <v>66</v>
      </c>
      <c r="E122" s="1"/>
      <c r="F122" s="13">
        <v>8.0809999999999995</v>
      </c>
      <c r="G122" s="13">
        <v>55.36</v>
      </c>
      <c r="H122" s="13">
        <v>89.1</v>
      </c>
      <c r="I122" s="13">
        <v>555</v>
      </c>
      <c r="J122" s="13" t="s">
        <v>167</v>
      </c>
    </row>
    <row r="123" spans="1:10" x14ac:dyDescent="0.2">
      <c r="A123" s="145">
        <v>41529</v>
      </c>
      <c r="B123" s="105">
        <v>0.4145833333333333</v>
      </c>
      <c r="C123" s="1" t="s">
        <v>88</v>
      </c>
      <c r="D123" s="1" t="s">
        <v>89</v>
      </c>
      <c r="E123" s="1"/>
      <c r="F123" s="13">
        <v>9.8770000000000007</v>
      </c>
      <c r="G123" s="13">
        <v>45.3</v>
      </c>
      <c r="H123" s="13">
        <v>72.900000000000006</v>
      </c>
      <c r="I123" s="13">
        <v>470</v>
      </c>
      <c r="J123" s="13" t="s">
        <v>167</v>
      </c>
    </row>
    <row r="124" spans="1:10" x14ac:dyDescent="0.2">
      <c r="A124" s="145">
        <v>41529</v>
      </c>
      <c r="B124" s="13"/>
      <c r="C124" s="1" t="s">
        <v>200</v>
      </c>
      <c r="D124" s="1" t="s">
        <v>70</v>
      </c>
      <c r="E124" s="1"/>
      <c r="F124" s="13">
        <v>14.457000000000001</v>
      </c>
      <c r="G124" s="13">
        <v>30.95</v>
      </c>
      <c r="H124" s="13">
        <v>49.8</v>
      </c>
      <c r="I124" s="13">
        <v>593</v>
      </c>
      <c r="J124" s="13" t="s">
        <v>167</v>
      </c>
    </row>
    <row r="125" spans="1:10" ht="15.75" customHeight="1" thickBot="1" x14ac:dyDescent="0.25">
      <c r="A125" s="98" t="s">
        <v>196</v>
      </c>
      <c r="B125" s="99"/>
      <c r="C125" s="99"/>
      <c r="D125" s="99"/>
      <c r="E125" s="99"/>
      <c r="F125" s="99"/>
      <c r="G125" s="99"/>
      <c r="H125" s="99"/>
      <c r="I125" s="99"/>
      <c r="J125" s="100"/>
    </row>
    <row r="126" spans="1:10" ht="16.5" customHeight="1" thickBot="1" x14ac:dyDescent="0.25">
      <c r="A126" s="101" t="s">
        <v>178</v>
      </c>
      <c r="B126" s="102"/>
      <c r="C126" s="102"/>
      <c r="D126" s="102"/>
      <c r="E126" s="102"/>
      <c r="F126" s="102"/>
      <c r="G126" s="102"/>
      <c r="H126" s="102"/>
      <c r="I126" s="102"/>
      <c r="J126" s="103"/>
    </row>
    <row r="127" spans="1:10" x14ac:dyDescent="0.2">
      <c r="A127" s="145">
        <v>41529</v>
      </c>
      <c r="B127" s="105">
        <v>0.75</v>
      </c>
      <c r="C127" s="1" t="s">
        <v>36</v>
      </c>
      <c r="D127" s="1" t="s">
        <v>66</v>
      </c>
      <c r="E127" s="1"/>
      <c r="F127" s="13">
        <v>8.0530000000000008</v>
      </c>
      <c r="G127" s="13">
        <v>55.56</v>
      </c>
      <c r="H127" s="13">
        <v>89.41</v>
      </c>
      <c r="I127" s="13">
        <v>1025</v>
      </c>
      <c r="J127" s="13" t="s">
        <v>167</v>
      </c>
    </row>
    <row r="128" spans="1:10" x14ac:dyDescent="0.2">
      <c r="A128" s="145">
        <v>41529</v>
      </c>
      <c r="B128" s="13"/>
      <c r="C128" s="1" t="s">
        <v>21</v>
      </c>
      <c r="D128" s="1" t="s">
        <v>86</v>
      </c>
      <c r="E128" s="1"/>
      <c r="F128" s="13">
        <v>11.12</v>
      </c>
      <c r="G128" s="13">
        <v>40.229999999999997</v>
      </c>
      <c r="H128" s="13">
        <v>64.75</v>
      </c>
      <c r="I128" s="13">
        <v>893</v>
      </c>
      <c r="J128" s="13" t="s">
        <v>167</v>
      </c>
    </row>
    <row r="129" spans="1:10" x14ac:dyDescent="0.2">
      <c r="A129" s="145">
        <v>41529</v>
      </c>
      <c r="B129" s="13"/>
      <c r="C129" s="1" t="s">
        <v>62</v>
      </c>
      <c r="D129" s="1" t="s">
        <v>63</v>
      </c>
      <c r="E129" s="1"/>
      <c r="F129" s="13">
        <v>6.4850000000000003</v>
      </c>
      <c r="G129" s="13">
        <v>68.989999999999995</v>
      </c>
      <c r="H129" s="13">
        <v>111.03</v>
      </c>
      <c r="I129" s="13">
        <v>1048</v>
      </c>
      <c r="J129" s="13" t="s">
        <v>167</v>
      </c>
    </row>
    <row r="130" spans="1:10" x14ac:dyDescent="0.2">
      <c r="A130" s="145">
        <v>41529</v>
      </c>
      <c r="B130" s="13"/>
      <c r="C130" s="1" t="s">
        <v>14</v>
      </c>
      <c r="D130" s="1" t="s">
        <v>66</v>
      </c>
      <c r="E130" s="1"/>
      <c r="F130" s="13">
        <v>10.631</v>
      </c>
      <c r="G130" s="13">
        <v>42.08</v>
      </c>
      <c r="H130" s="13">
        <v>67.73</v>
      </c>
      <c r="I130" s="13">
        <v>533</v>
      </c>
      <c r="J130" s="13" t="s">
        <v>167</v>
      </c>
    </row>
    <row r="131" spans="1:10" x14ac:dyDescent="0.2">
      <c r="A131" s="145">
        <v>41529</v>
      </c>
      <c r="B131" s="13"/>
      <c r="C131" s="1" t="s">
        <v>189</v>
      </c>
      <c r="D131" s="1" t="s">
        <v>77</v>
      </c>
      <c r="E131" s="1"/>
      <c r="F131" s="13">
        <v>7.2350000000000003</v>
      </c>
      <c r="G131" s="13">
        <v>61.84</v>
      </c>
      <c r="H131" s="13">
        <v>99.52</v>
      </c>
      <c r="I131" s="13">
        <v>533</v>
      </c>
      <c r="J131" s="13" t="s">
        <v>167</v>
      </c>
    </row>
    <row r="132" spans="1:10" ht="15" customHeight="1" x14ac:dyDescent="0.2">
      <c r="A132" s="107" t="s">
        <v>201</v>
      </c>
      <c r="B132" s="108"/>
      <c r="C132" s="108"/>
      <c r="D132" s="108"/>
      <c r="E132" s="108"/>
      <c r="F132" s="108"/>
      <c r="G132" s="108"/>
      <c r="H132" s="108"/>
      <c r="I132" s="108"/>
      <c r="J132" s="109"/>
    </row>
    <row r="133" spans="1:10" ht="15.75" customHeight="1" x14ac:dyDescent="0.2">
      <c r="A133" s="115" t="s">
        <v>634</v>
      </c>
      <c r="B133" s="116"/>
      <c r="C133" s="116"/>
      <c r="D133" s="116"/>
      <c r="E133" s="116"/>
      <c r="F133" s="116"/>
      <c r="G133" s="116"/>
      <c r="H133" s="116"/>
      <c r="I133" s="116"/>
      <c r="J133" s="117"/>
    </row>
    <row r="134" spans="1:10" x14ac:dyDescent="0.2">
      <c r="A134" s="145">
        <v>41529</v>
      </c>
      <c r="B134" s="105">
        <v>0.30902777777777779</v>
      </c>
      <c r="C134" s="1" t="s">
        <v>67</v>
      </c>
      <c r="D134" s="1" t="s">
        <v>187</v>
      </c>
      <c r="E134" s="1"/>
      <c r="F134" s="13">
        <v>5.718</v>
      </c>
      <c r="G134" s="13">
        <v>78.239999999999995</v>
      </c>
      <c r="H134" s="13">
        <v>125.92</v>
      </c>
      <c r="I134" s="13">
        <v>144</v>
      </c>
      <c r="J134" s="13" t="s">
        <v>17</v>
      </c>
    </row>
    <row r="135" spans="1:10" x14ac:dyDescent="0.2">
      <c r="A135" s="145">
        <v>41529</v>
      </c>
      <c r="B135" s="13"/>
      <c r="C135" s="1" t="s">
        <v>34</v>
      </c>
      <c r="D135" s="1" t="s">
        <v>59</v>
      </c>
      <c r="E135" s="1"/>
      <c r="F135" s="13" t="s">
        <v>172</v>
      </c>
      <c r="G135" s="13"/>
      <c r="H135" s="13"/>
      <c r="I135" s="13"/>
      <c r="J135" s="13" t="s">
        <v>17</v>
      </c>
    </row>
    <row r="136" spans="1:10" x14ac:dyDescent="0.2">
      <c r="A136" s="145">
        <v>41529</v>
      </c>
      <c r="B136" s="105">
        <v>0.3125</v>
      </c>
      <c r="C136" s="1" t="s">
        <v>69</v>
      </c>
      <c r="D136" s="1" t="s">
        <v>70</v>
      </c>
      <c r="E136" s="1"/>
      <c r="F136" s="13">
        <v>6.6040000000000001</v>
      </c>
      <c r="G136" s="13">
        <v>67.75</v>
      </c>
      <c r="H136" s="13">
        <v>109.03</v>
      </c>
      <c r="I136" s="13">
        <v>168</v>
      </c>
      <c r="J136" s="13" t="s">
        <v>17</v>
      </c>
    </row>
    <row r="137" spans="1:10" x14ac:dyDescent="0.2">
      <c r="A137" s="145">
        <v>41529</v>
      </c>
      <c r="B137" s="105">
        <v>0.31458333333333333</v>
      </c>
      <c r="C137" s="1" t="s">
        <v>78</v>
      </c>
      <c r="D137" s="1" t="s">
        <v>79</v>
      </c>
      <c r="E137" s="1"/>
      <c r="F137" s="13">
        <v>6.6589999999999998</v>
      </c>
      <c r="G137" s="13">
        <v>67.19</v>
      </c>
      <c r="H137" s="13">
        <v>108.12</v>
      </c>
      <c r="I137" s="13">
        <v>171</v>
      </c>
      <c r="J137" s="13" t="s">
        <v>17</v>
      </c>
    </row>
    <row r="138" spans="1:10" x14ac:dyDescent="0.2">
      <c r="A138" s="145">
        <v>41529</v>
      </c>
      <c r="B138" s="105">
        <v>0.31527777777777777</v>
      </c>
      <c r="C138" s="1" t="s">
        <v>14</v>
      </c>
      <c r="D138" s="1" t="s">
        <v>66</v>
      </c>
      <c r="E138" s="1"/>
      <c r="F138" s="13">
        <v>5.9779999999999998</v>
      </c>
      <c r="G138" s="13">
        <v>74.84</v>
      </c>
      <c r="H138" s="13">
        <v>120.44</v>
      </c>
      <c r="I138" s="13">
        <v>143</v>
      </c>
      <c r="J138" s="13" t="s">
        <v>17</v>
      </c>
    </row>
    <row r="139" spans="1:10" x14ac:dyDescent="0.2">
      <c r="A139" s="145">
        <v>41529</v>
      </c>
      <c r="B139" s="13"/>
      <c r="C139" s="1" t="s">
        <v>73</v>
      </c>
      <c r="D139" s="1" t="s">
        <v>74</v>
      </c>
      <c r="E139" s="1"/>
      <c r="F139" s="13" t="s">
        <v>172</v>
      </c>
      <c r="G139" s="13"/>
      <c r="H139" s="13"/>
      <c r="I139" s="13"/>
      <c r="J139" s="13" t="s">
        <v>17</v>
      </c>
    </row>
    <row r="140" spans="1:10" x14ac:dyDescent="0.2">
      <c r="A140" s="145">
        <v>41529</v>
      </c>
      <c r="B140" s="13"/>
      <c r="C140" s="1" t="s">
        <v>39</v>
      </c>
      <c r="D140" s="1" t="s">
        <v>49</v>
      </c>
      <c r="E140" s="1"/>
      <c r="F140" s="13">
        <v>7.7279999999999998</v>
      </c>
      <c r="G140" s="13">
        <v>57.89</v>
      </c>
      <c r="H140" s="13">
        <v>93.17</v>
      </c>
      <c r="I140" s="13">
        <v>149</v>
      </c>
      <c r="J140" s="13" t="s">
        <v>17</v>
      </c>
    </row>
    <row r="141" spans="1:10" x14ac:dyDescent="0.2">
      <c r="A141" s="145">
        <v>41529</v>
      </c>
      <c r="B141" s="13"/>
      <c r="C141" s="1" t="s">
        <v>62</v>
      </c>
      <c r="D141" s="1" t="s">
        <v>63</v>
      </c>
      <c r="E141" s="1"/>
      <c r="F141" s="13">
        <v>8.4990000000000006</v>
      </c>
      <c r="G141" s="13">
        <v>52.64</v>
      </c>
      <c r="H141" s="13">
        <v>84.72</v>
      </c>
      <c r="I141" s="13">
        <v>215</v>
      </c>
      <c r="J141" s="13" t="s">
        <v>17</v>
      </c>
    </row>
    <row r="142" spans="1:10" x14ac:dyDescent="0.2">
      <c r="A142" s="145">
        <v>41529</v>
      </c>
      <c r="B142" s="13"/>
      <c r="C142" s="1" t="s">
        <v>27</v>
      </c>
      <c r="D142" s="1" t="s">
        <v>28</v>
      </c>
      <c r="E142" s="1"/>
      <c r="F142" s="13">
        <v>6.625</v>
      </c>
      <c r="G142" s="13">
        <v>67.53</v>
      </c>
      <c r="H142" s="13">
        <v>108.68</v>
      </c>
      <c r="I142" s="13">
        <v>207</v>
      </c>
      <c r="J142" s="13" t="s">
        <v>17</v>
      </c>
    </row>
    <row r="143" spans="1:10" x14ac:dyDescent="0.2">
      <c r="A143" s="145">
        <v>41529</v>
      </c>
      <c r="B143" s="13"/>
      <c r="C143" s="1" t="s">
        <v>76</v>
      </c>
      <c r="D143" s="1" t="s">
        <v>75</v>
      </c>
      <c r="E143" s="1"/>
      <c r="F143" s="13" t="s">
        <v>172</v>
      </c>
      <c r="G143" s="13"/>
      <c r="H143" s="13"/>
      <c r="I143" s="13"/>
      <c r="J143" s="13" t="s">
        <v>17</v>
      </c>
    </row>
    <row r="144" spans="1:10" x14ac:dyDescent="0.2">
      <c r="A144" s="145">
        <v>41529</v>
      </c>
      <c r="B144" s="13"/>
      <c r="C144" s="1" t="s">
        <v>57</v>
      </c>
      <c r="D144" s="1" t="s">
        <v>85</v>
      </c>
      <c r="E144" s="1"/>
      <c r="F144" s="13">
        <v>5.65</v>
      </c>
      <c r="G144" s="13">
        <v>79.180000000000007</v>
      </c>
      <c r="H144" s="13">
        <v>127.43</v>
      </c>
      <c r="I144" s="13">
        <v>239</v>
      </c>
      <c r="J144" s="13" t="s">
        <v>17</v>
      </c>
    </row>
    <row r="145" spans="1:10" x14ac:dyDescent="0.2">
      <c r="A145" s="145">
        <v>41529</v>
      </c>
      <c r="B145" s="105">
        <v>0.35347222222222219</v>
      </c>
      <c r="C145" s="1" t="s">
        <v>80</v>
      </c>
      <c r="D145" s="1" t="s">
        <v>66</v>
      </c>
      <c r="E145" s="1"/>
      <c r="F145" s="13">
        <v>6.5289999999999999</v>
      </c>
      <c r="G145" s="13">
        <v>68.52</v>
      </c>
      <c r="H145" s="13">
        <v>110.28</v>
      </c>
      <c r="I145" s="13">
        <v>361</v>
      </c>
      <c r="J145" s="13" t="s">
        <v>17</v>
      </c>
    </row>
    <row r="146" spans="1:10" x14ac:dyDescent="0.2">
      <c r="A146" s="145">
        <v>41529</v>
      </c>
      <c r="B146" s="13"/>
      <c r="C146" s="1" t="s">
        <v>81</v>
      </c>
      <c r="D146" s="1" t="s">
        <v>70</v>
      </c>
      <c r="E146" s="1"/>
      <c r="F146" s="13">
        <v>6.8109999999999999</v>
      </c>
      <c r="G146" s="13">
        <v>65.69</v>
      </c>
      <c r="H146" s="13">
        <v>105.71</v>
      </c>
      <c r="I146" s="13">
        <v>241</v>
      </c>
      <c r="J146" s="13" t="s">
        <v>17</v>
      </c>
    </row>
    <row r="147" spans="1:10" x14ac:dyDescent="0.2">
      <c r="A147" s="145">
        <v>41529</v>
      </c>
      <c r="B147" s="13"/>
      <c r="C147" s="1" t="s">
        <v>58</v>
      </c>
      <c r="D147" s="1" t="s">
        <v>59</v>
      </c>
      <c r="E147" s="1"/>
      <c r="F147" s="13" t="s">
        <v>197</v>
      </c>
      <c r="G147" s="13"/>
      <c r="H147" s="13"/>
      <c r="I147" s="13"/>
      <c r="J147" s="13" t="s">
        <v>17</v>
      </c>
    </row>
    <row r="148" spans="1:10" x14ac:dyDescent="0.2">
      <c r="A148" s="145">
        <v>41529</v>
      </c>
      <c r="B148" s="105">
        <v>0.35902777777777778</v>
      </c>
      <c r="C148" s="1" t="s">
        <v>71</v>
      </c>
      <c r="D148" s="1" t="s">
        <v>72</v>
      </c>
      <c r="E148" s="1"/>
      <c r="F148" s="13">
        <v>7.8070000000000004</v>
      </c>
      <c r="G148" s="13">
        <v>57.31</v>
      </c>
      <c r="H148" s="13">
        <v>92.23</v>
      </c>
      <c r="I148" s="13">
        <v>108</v>
      </c>
      <c r="J148" s="13" t="s">
        <v>17</v>
      </c>
    </row>
    <row r="149" spans="1:10" x14ac:dyDescent="0.2">
      <c r="A149" s="145">
        <v>41529</v>
      </c>
      <c r="B149" s="13"/>
      <c r="C149" s="1" t="s">
        <v>29</v>
      </c>
      <c r="D149" s="1" t="s">
        <v>66</v>
      </c>
      <c r="E149" s="1"/>
      <c r="F149" s="13">
        <v>6.2450000000000001</v>
      </c>
      <c r="G149" s="13">
        <v>71.64</v>
      </c>
      <c r="H149" s="13">
        <v>115.29</v>
      </c>
      <c r="I149" s="13">
        <v>85</v>
      </c>
      <c r="J149" s="13" t="s">
        <v>17</v>
      </c>
    </row>
    <row r="150" spans="1:10" x14ac:dyDescent="0.2">
      <c r="A150" s="145">
        <v>41529</v>
      </c>
      <c r="B150" s="13"/>
      <c r="C150" s="1" t="s">
        <v>60</v>
      </c>
      <c r="D150" s="1" t="s">
        <v>61</v>
      </c>
      <c r="E150" s="1"/>
      <c r="F150" s="13">
        <v>7.9009999999999998</v>
      </c>
      <c r="G150" s="13">
        <v>56.62</v>
      </c>
      <c r="H150" s="13">
        <v>91.13</v>
      </c>
      <c r="I150" s="13">
        <v>262</v>
      </c>
      <c r="J150" s="13" t="s">
        <v>17</v>
      </c>
    </row>
    <row r="151" spans="1:10" x14ac:dyDescent="0.2">
      <c r="A151" s="145">
        <v>41529</v>
      </c>
      <c r="B151" s="13"/>
      <c r="C151" s="1" t="s">
        <v>83</v>
      </c>
      <c r="D151" s="1" t="s">
        <v>82</v>
      </c>
      <c r="E151" s="1"/>
      <c r="F151" s="13" t="s">
        <v>172</v>
      </c>
      <c r="G151" s="13"/>
      <c r="H151" s="13"/>
      <c r="I151" s="13"/>
      <c r="J151" s="13" t="s">
        <v>17</v>
      </c>
    </row>
    <row r="152" spans="1:10" x14ac:dyDescent="0.2">
      <c r="A152" s="145">
        <v>41529</v>
      </c>
      <c r="B152" s="13"/>
      <c r="C152" s="1" t="s">
        <v>76</v>
      </c>
      <c r="D152" s="1" t="s">
        <v>75</v>
      </c>
      <c r="E152" s="1"/>
      <c r="F152" s="13" t="s">
        <v>198</v>
      </c>
      <c r="G152" s="13"/>
      <c r="H152" s="13"/>
      <c r="I152" s="13"/>
      <c r="J152" s="13" t="s">
        <v>17</v>
      </c>
    </row>
    <row r="153" spans="1:10" x14ac:dyDescent="0.2">
      <c r="A153" s="145">
        <v>41529</v>
      </c>
      <c r="B153" s="13"/>
      <c r="C153" s="1" t="s">
        <v>88</v>
      </c>
      <c r="D153" s="1" t="s">
        <v>89</v>
      </c>
      <c r="E153" s="1"/>
      <c r="F153" s="13">
        <v>8.9890000000000008</v>
      </c>
      <c r="G153" s="13">
        <v>49.77</v>
      </c>
      <c r="H153" s="13">
        <v>80.099999999999994</v>
      </c>
      <c r="I153" s="13">
        <v>82</v>
      </c>
      <c r="J153" s="13" t="s">
        <v>17</v>
      </c>
    </row>
    <row r="154" spans="1:10" x14ac:dyDescent="0.2">
      <c r="A154" s="145">
        <v>41529</v>
      </c>
      <c r="B154" s="105">
        <v>0.3972222222222222</v>
      </c>
      <c r="C154" s="1" t="s">
        <v>34</v>
      </c>
      <c r="D154" s="1" t="s">
        <v>59</v>
      </c>
      <c r="E154" s="1"/>
      <c r="F154" s="13">
        <v>5.8440000000000003</v>
      </c>
      <c r="G154" s="13">
        <v>76.56</v>
      </c>
      <c r="H154" s="13">
        <v>123.2</v>
      </c>
      <c r="I154" s="13">
        <v>51</v>
      </c>
      <c r="J154" s="13" t="s">
        <v>17</v>
      </c>
    </row>
    <row r="155" spans="1:10" x14ac:dyDescent="0.2">
      <c r="A155" s="145">
        <v>41529</v>
      </c>
      <c r="B155" s="105">
        <v>0.39930555555555558</v>
      </c>
      <c r="C155" s="1" t="s">
        <v>83</v>
      </c>
      <c r="D155" s="1" t="s">
        <v>82</v>
      </c>
      <c r="E155" s="1"/>
      <c r="F155" s="13">
        <v>8.1159999999999997</v>
      </c>
      <c r="G155" s="13">
        <v>55.12</v>
      </c>
      <c r="H155" s="13">
        <v>88.71</v>
      </c>
      <c r="I155" s="13">
        <v>157</v>
      </c>
      <c r="J155" s="13" t="s">
        <v>17</v>
      </c>
    </row>
    <row r="156" spans="1:10" x14ac:dyDescent="0.2">
      <c r="A156" s="145">
        <v>41529</v>
      </c>
      <c r="B156" s="13"/>
      <c r="C156" s="1" t="s">
        <v>60</v>
      </c>
      <c r="D156" s="1" t="s">
        <v>70</v>
      </c>
      <c r="E156" s="1"/>
      <c r="F156" s="13" t="s">
        <v>172</v>
      </c>
      <c r="G156" s="13"/>
      <c r="H156" s="13"/>
      <c r="I156" s="13"/>
      <c r="J156" s="13" t="s">
        <v>17</v>
      </c>
    </row>
    <row r="157" spans="1:10" ht="15.75" customHeight="1" thickBot="1" x14ac:dyDescent="0.25">
      <c r="A157" s="98" t="s">
        <v>201</v>
      </c>
      <c r="B157" s="99"/>
      <c r="C157" s="99"/>
      <c r="D157" s="99"/>
      <c r="E157" s="99"/>
      <c r="F157" s="99"/>
      <c r="G157" s="99"/>
      <c r="H157" s="99"/>
      <c r="I157" s="99"/>
      <c r="J157" s="100"/>
    </row>
    <row r="158" spans="1:10" ht="16.5" customHeight="1" thickBot="1" x14ac:dyDescent="0.25">
      <c r="A158" s="101" t="s">
        <v>180</v>
      </c>
      <c r="B158" s="102"/>
      <c r="C158" s="102"/>
      <c r="D158" s="102"/>
      <c r="E158" s="102"/>
      <c r="F158" s="102"/>
      <c r="G158" s="102"/>
      <c r="H158" s="102"/>
      <c r="I158" s="102"/>
      <c r="J158" s="103"/>
    </row>
    <row r="159" spans="1:10" ht="15" customHeight="1" x14ac:dyDescent="0.2">
      <c r="A159" s="147" t="s">
        <v>194</v>
      </c>
      <c r="B159" s="148"/>
      <c r="C159" s="148"/>
      <c r="D159" s="148"/>
      <c r="E159" s="148"/>
      <c r="F159" s="148"/>
      <c r="G159" s="148"/>
      <c r="H159" s="148"/>
      <c r="I159" s="148"/>
      <c r="J159" s="149"/>
    </row>
    <row r="160" spans="1:10" x14ac:dyDescent="0.2">
      <c r="A160" s="107"/>
      <c r="B160" s="108"/>
      <c r="C160" s="108"/>
      <c r="D160" s="108"/>
      <c r="E160" s="108"/>
      <c r="F160" s="108"/>
      <c r="G160" s="108"/>
      <c r="H160" s="108"/>
      <c r="I160" s="108"/>
      <c r="J160" s="109"/>
    </row>
    <row r="161" spans="1:10" ht="15.75" customHeight="1" x14ac:dyDescent="0.2">
      <c r="A161" s="115" t="s">
        <v>635</v>
      </c>
      <c r="B161" s="116"/>
      <c r="C161" s="116"/>
      <c r="D161" s="116"/>
      <c r="E161" s="116"/>
      <c r="F161" s="116"/>
      <c r="G161" s="116"/>
      <c r="H161" s="116"/>
      <c r="I161" s="116"/>
      <c r="J161" s="117"/>
    </row>
    <row r="162" spans="1:10" x14ac:dyDescent="0.2">
      <c r="A162" s="145">
        <v>41531</v>
      </c>
      <c r="B162" s="13"/>
      <c r="C162" s="1" t="s">
        <v>60</v>
      </c>
      <c r="D162" s="1" t="s">
        <v>70</v>
      </c>
      <c r="E162" s="1"/>
      <c r="F162" s="13">
        <v>10.247999999999999</v>
      </c>
      <c r="G162" s="13">
        <v>43.66</v>
      </c>
      <c r="H162" s="13">
        <v>70.260000000000005</v>
      </c>
      <c r="I162" s="13">
        <v>222</v>
      </c>
      <c r="J162" s="13" t="s">
        <v>17</v>
      </c>
    </row>
    <row r="163" spans="1:10" x14ac:dyDescent="0.2">
      <c r="A163" s="145">
        <v>41531</v>
      </c>
      <c r="B163" s="13"/>
      <c r="C163" s="1" t="s">
        <v>67</v>
      </c>
      <c r="D163" s="1" t="s">
        <v>187</v>
      </c>
      <c r="E163" s="1"/>
      <c r="F163" s="13">
        <v>5.649</v>
      </c>
      <c r="G163" s="13">
        <v>79.2</v>
      </c>
      <c r="H163" s="13">
        <v>127.46</v>
      </c>
      <c r="I163" s="13">
        <v>250</v>
      </c>
      <c r="J163" s="13" t="s">
        <v>17</v>
      </c>
    </row>
    <row r="164" spans="1:10" x14ac:dyDescent="0.2">
      <c r="A164" s="145">
        <v>41531</v>
      </c>
      <c r="B164" s="13"/>
      <c r="C164" s="1" t="s">
        <v>14</v>
      </c>
      <c r="D164" s="1" t="s">
        <v>66</v>
      </c>
      <c r="E164" s="1"/>
      <c r="F164" s="13">
        <v>5.7590000000000003</v>
      </c>
      <c r="G164" s="13">
        <v>77.69</v>
      </c>
      <c r="H164" s="13">
        <v>125.02</v>
      </c>
      <c r="I164" s="13">
        <v>162</v>
      </c>
      <c r="J164" s="13" t="s">
        <v>17</v>
      </c>
    </row>
    <row r="165" spans="1:10" x14ac:dyDescent="0.2">
      <c r="A165" s="145">
        <v>41531</v>
      </c>
      <c r="B165" s="13"/>
      <c r="C165" s="1" t="s">
        <v>88</v>
      </c>
      <c r="D165" s="1" t="s">
        <v>89</v>
      </c>
      <c r="E165" s="1"/>
      <c r="F165" s="13">
        <v>8.8559999999999999</v>
      </c>
      <c r="G165" s="13">
        <v>50.52</v>
      </c>
      <c r="H165" s="13">
        <v>81.3</v>
      </c>
      <c r="I165" s="13">
        <v>281</v>
      </c>
      <c r="J165" s="13" t="s">
        <v>17</v>
      </c>
    </row>
    <row r="166" spans="1:10" x14ac:dyDescent="0.2">
      <c r="A166" s="145">
        <v>41531</v>
      </c>
      <c r="B166" s="13"/>
      <c r="C166" s="1" t="s">
        <v>71</v>
      </c>
      <c r="D166" s="1" t="s">
        <v>72</v>
      </c>
      <c r="E166" s="1"/>
      <c r="F166" s="13" t="s">
        <v>197</v>
      </c>
      <c r="G166" s="13"/>
      <c r="H166" s="13"/>
      <c r="I166" s="13"/>
      <c r="J166" s="13" t="s">
        <v>17</v>
      </c>
    </row>
    <row r="167" spans="1:10" x14ac:dyDescent="0.2">
      <c r="A167" s="145">
        <v>41531</v>
      </c>
      <c r="B167" s="105">
        <v>0.3520833333333333</v>
      </c>
      <c r="C167" s="1" t="s">
        <v>34</v>
      </c>
      <c r="D167" s="1" t="s">
        <v>59</v>
      </c>
      <c r="E167" s="1"/>
      <c r="F167" s="13">
        <v>6.0069999999999997</v>
      </c>
      <c r="G167" s="13">
        <v>74.48</v>
      </c>
      <c r="H167" s="13">
        <v>119.86</v>
      </c>
      <c r="I167" s="13">
        <v>308</v>
      </c>
      <c r="J167" s="13" t="s">
        <v>17</v>
      </c>
    </row>
    <row r="168" spans="1:10" x14ac:dyDescent="0.2">
      <c r="A168" s="145">
        <v>41531</v>
      </c>
      <c r="B168" s="13"/>
      <c r="C168" s="1" t="s">
        <v>73</v>
      </c>
      <c r="D168" s="1" t="s">
        <v>74</v>
      </c>
      <c r="E168" s="1"/>
      <c r="F168" s="13" t="s">
        <v>172</v>
      </c>
      <c r="G168" s="13"/>
      <c r="H168" s="13"/>
      <c r="I168" s="13"/>
      <c r="J168" s="13" t="s">
        <v>17</v>
      </c>
    </row>
    <row r="169" spans="1:10" x14ac:dyDescent="0.2">
      <c r="A169" s="145">
        <v>41531</v>
      </c>
      <c r="B169" s="13"/>
      <c r="C169" s="1" t="s">
        <v>39</v>
      </c>
      <c r="D169" s="1" t="s">
        <v>49</v>
      </c>
      <c r="E169" s="1"/>
      <c r="F169" s="13">
        <v>6.19</v>
      </c>
      <c r="G169" s="13">
        <v>72.28</v>
      </c>
      <c r="H169" s="13">
        <v>116.32</v>
      </c>
      <c r="I169" s="13">
        <v>257</v>
      </c>
      <c r="J169" s="13" t="s">
        <v>17</v>
      </c>
    </row>
    <row r="170" spans="1:10" x14ac:dyDescent="0.2">
      <c r="A170" s="145">
        <v>41531</v>
      </c>
      <c r="B170" s="13"/>
      <c r="C170" s="1" t="s">
        <v>27</v>
      </c>
      <c r="D170" s="1" t="s">
        <v>28</v>
      </c>
      <c r="E170" s="1"/>
      <c r="F170" s="13">
        <v>6.7610000000000001</v>
      </c>
      <c r="G170" s="13">
        <v>66.17</v>
      </c>
      <c r="H170" s="13">
        <v>106.49</v>
      </c>
      <c r="I170" s="13">
        <v>315</v>
      </c>
      <c r="J170" s="13" t="s">
        <v>17</v>
      </c>
    </row>
    <row r="171" spans="1:10" x14ac:dyDescent="0.2">
      <c r="A171" s="145">
        <v>41531</v>
      </c>
      <c r="B171" s="13"/>
      <c r="C171" s="1" t="s">
        <v>83</v>
      </c>
      <c r="D171" s="1" t="s">
        <v>82</v>
      </c>
      <c r="E171" s="1"/>
      <c r="F171" s="13" t="s">
        <v>198</v>
      </c>
      <c r="G171" s="13"/>
      <c r="H171" s="13"/>
      <c r="I171" s="13"/>
      <c r="J171" s="13" t="s">
        <v>17</v>
      </c>
    </row>
    <row r="172" spans="1:10" x14ac:dyDescent="0.2">
      <c r="A172" s="145">
        <v>41531</v>
      </c>
      <c r="B172" s="105">
        <v>0.38055555555555554</v>
      </c>
      <c r="C172" s="1" t="s">
        <v>57</v>
      </c>
      <c r="D172" s="1" t="s">
        <v>85</v>
      </c>
      <c r="E172" s="1"/>
      <c r="F172" s="13">
        <v>5.9080000000000004</v>
      </c>
      <c r="G172" s="13">
        <v>75.73</v>
      </c>
      <c r="H172" s="13">
        <v>121.87</v>
      </c>
      <c r="I172" s="13">
        <v>112</v>
      </c>
      <c r="J172" s="13" t="s">
        <v>17</v>
      </c>
    </row>
    <row r="173" spans="1:10" x14ac:dyDescent="0.2">
      <c r="A173" s="145">
        <v>41531</v>
      </c>
      <c r="B173" s="13"/>
      <c r="C173" s="1" t="s">
        <v>78</v>
      </c>
      <c r="D173" s="1" t="s">
        <v>79</v>
      </c>
      <c r="E173" s="1"/>
      <c r="F173" s="13">
        <v>6.2270000000000003</v>
      </c>
      <c r="G173" s="13">
        <v>71.849999999999994</v>
      </c>
      <c r="H173" s="13">
        <v>115.63</v>
      </c>
      <c r="I173" s="13">
        <v>294</v>
      </c>
      <c r="J173" s="13" t="s">
        <v>17</v>
      </c>
    </row>
    <row r="174" spans="1:10" x14ac:dyDescent="0.2">
      <c r="A174" s="145">
        <v>41531</v>
      </c>
      <c r="B174" s="13"/>
      <c r="C174" s="1" t="s">
        <v>80</v>
      </c>
      <c r="D174" s="1" t="s">
        <v>66</v>
      </c>
      <c r="E174" s="1"/>
      <c r="F174" s="13">
        <v>6.3259999999999996</v>
      </c>
      <c r="G174" s="13">
        <v>70.72</v>
      </c>
      <c r="H174" s="13">
        <v>113.82</v>
      </c>
      <c r="I174" s="13">
        <v>224</v>
      </c>
      <c r="J174" s="13" t="s">
        <v>17</v>
      </c>
    </row>
    <row r="175" spans="1:10" x14ac:dyDescent="0.2">
      <c r="A175" s="145">
        <v>41531</v>
      </c>
      <c r="B175" s="105">
        <v>0.38541666666666669</v>
      </c>
      <c r="C175" s="1" t="s">
        <v>69</v>
      </c>
      <c r="D175" s="1" t="s">
        <v>70</v>
      </c>
      <c r="E175" s="1"/>
      <c r="F175" s="13">
        <v>6.5540000000000003</v>
      </c>
      <c r="G175" s="13">
        <v>68.260000000000005</v>
      </c>
      <c r="H175" s="13">
        <v>109.86</v>
      </c>
      <c r="I175" s="13">
        <v>31</v>
      </c>
      <c r="J175" s="13" t="s">
        <v>17</v>
      </c>
    </row>
    <row r="176" spans="1:10" x14ac:dyDescent="0.2">
      <c r="A176" s="145">
        <v>41531</v>
      </c>
      <c r="B176" s="13"/>
      <c r="C176" s="1" t="s">
        <v>76</v>
      </c>
      <c r="D176" s="1" t="s">
        <v>75</v>
      </c>
      <c r="E176" s="1"/>
      <c r="F176" s="13" t="s">
        <v>172</v>
      </c>
      <c r="G176" s="13"/>
      <c r="H176" s="13"/>
      <c r="I176" s="13"/>
      <c r="J176" s="13" t="s">
        <v>17</v>
      </c>
    </row>
    <row r="177" spans="1:10" x14ac:dyDescent="0.2">
      <c r="A177" s="145">
        <v>41531</v>
      </c>
      <c r="B177" s="13"/>
      <c r="C177" s="1" t="s">
        <v>58</v>
      </c>
      <c r="D177" s="1" t="s">
        <v>59</v>
      </c>
      <c r="E177" s="1"/>
      <c r="F177" s="13" t="s">
        <v>172</v>
      </c>
      <c r="G177" s="13"/>
      <c r="H177" s="13"/>
      <c r="I177" s="13"/>
      <c r="J177" s="13" t="s">
        <v>17</v>
      </c>
    </row>
    <row r="178" spans="1:10" x14ac:dyDescent="0.2">
      <c r="A178" s="145">
        <v>41531</v>
      </c>
      <c r="B178" s="13"/>
      <c r="C178" s="1" t="s">
        <v>36</v>
      </c>
      <c r="D178" s="1" t="s">
        <v>66</v>
      </c>
      <c r="E178" s="1"/>
      <c r="F178" s="13">
        <v>5.8220000000000001</v>
      </c>
      <c r="G178" s="13">
        <v>76.84</v>
      </c>
      <c r="H178" s="13">
        <v>123.67</v>
      </c>
      <c r="I178" s="13">
        <v>56</v>
      </c>
      <c r="J178" s="13" t="s">
        <v>17</v>
      </c>
    </row>
    <row r="179" spans="1:10" x14ac:dyDescent="0.2">
      <c r="A179" s="145">
        <v>41531</v>
      </c>
      <c r="B179" s="13"/>
      <c r="C179" s="1" t="s">
        <v>21</v>
      </c>
      <c r="D179" s="1" t="s">
        <v>86</v>
      </c>
      <c r="E179" s="1"/>
      <c r="F179" s="13">
        <v>11.763</v>
      </c>
      <c r="G179" s="13">
        <v>38.03</v>
      </c>
      <c r="H179" s="13">
        <v>61.21</v>
      </c>
      <c r="I179" s="13">
        <v>180</v>
      </c>
      <c r="J179" s="13" t="s">
        <v>17</v>
      </c>
    </row>
    <row r="180" spans="1:10" x14ac:dyDescent="0.2">
      <c r="A180" s="145">
        <v>41531</v>
      </c>
      <c r="B180" s="13"/>
      <c r="C180" s="1" t="s">
        <v>62</v>
      </c>
      <c r="D180" s="1" t="s">
        <v>63</v>
      </c>
      <c r="E180" s="1"/>
      <c r="F180" s="13">
        <v>5.7640000000000002</v>
      </c>
      <c r="G180" s="13">
        <v>77.62</v>
      </c>
      <c r="H180" s="13">
        <v>124.91</v>
      </c>
      <c r="I180" s="13">
        <v>182</v>
      </c>
      <c r="J180" s="13" t="s">
        <v>17</v>
      </c>
    </row>
    <row r="181" spans="1:10" x14ac:dyDescent="0.2">
      <c r="A181" s="145">
        <v>41531</v>
      </c>
      <c r="B181" s="13"/>
      <c r="C181" s="1" t="s">
        <v>29</v>
      </c>
      <c r="D181" s="1" t="s">
        <v>66</v>
      </c>
      <c r="E181" s="1"/>
      <c r="F181" s="13">
        <v>5.8479999999999999</v>
      </c>
      <c r="G181" s="13">
        <v>76.5</v>
      </c>
      <c r="H181" s="13">
        <v>123.12</v>
      </c>
      <c r="I181" s="13">
        <v>155</v>
      </c>
      <c r="J181" s="13" t="s">
        <v>17</v>
      </c>
    </row>
    <row r="182" spans="1:10" x14ac:dyDescent="0.2">
      <c r="A182" s="145">
        <v>41531</v>
      </c>
      <c r="B182" s="13"/>
      <c r="C182" s="1" t="s">
        <v>81</v>
      </c>
      <c r="D182" s="1" t="s">
        <v>70</v>
      </c>
      <c r="E182" s="1"/>
      <c r="F182" s="13">
        <v>6.8490000000000002</v>
      </c>
      <c r="G182" s="13">
        <v>65.319999999999993</v>
      </c>
      <c r="H182" s="13">
        <v>105.13</v>
      </c>
      <c r="I182" s="13">
        <v>148</v>
      </c>
      <c r="J182" s="13" t="s">
        <v>17</v>
      </c>
    </row>
    <row r="183" spans="1:10" x14ac:dyDescent="0.2">
      <c r="A183" s="145">
        <v>41531</v>
      </c>
      <c r="B183" s="13"/>
      <c r="C183" s="1" t="s">
        <v>58</v>
      </c>
      <c r="D183" s="1" t="s">
        <v>59</v>
      </c>
      <c r="E183" s="1"/>
      <c r="F183" s="13">
        <v>6.3520000000000003</v>
      </c>
      <c r="G183" s="13">
        <v>70.430000000000007</v>
      </c>
      <c r="H183" s="13">
        <v>113.35</v>
      </c>
      <c r="I183" s="13">
        <v>64</v>
      </c>
      <c r="J183" s="13" t="s">
        <v>17</v>
      </c>
    </row>
    <row r="184" spans="1:10" x14ac:dyDescent="0.2">
      <c r="A184" s="145">
        <v>41531</v>
      </c>
      <c r="B184" s="105">
        <v>0.42499999999999999</v>
      </c>
      <c r="C184" s="1" t="s">
        <v>71</v>
      </c>
      <c r="D184" s="1" t="s">
        <v>72</v>
      </c>
      <c r="E184" s="1"/>
      <c r="F184" s="13">
        <v>7.17</v>
      </c>
      <c r="G184" s="13">
        <v>62.4</v>
      </c>
      <c r="H184" s="13">
        <v>100.42</v>
      </c>
      <c r="I184" s="13">
        <v>240</v>
      </c>
      <c r="J184" s="13" t="s">
        <v>17</v>
      </c>
    </row>
    <row r="185" spans="1:10" ht="15" customHeight="1" x14ac:dyDescent="0.2">
      <c r="A185" s="107" t="s">
        <v>202</v>
      </c>
      <c r="B185" s="108"/>
      <c r="C185" s="108"/>
      <c r="D185" s="108"/>
      <c r="E185" s="108"/>
      <c r="F185" s="108"/>
      <c r="G185" s="108"/>
      <c r="H185" s="108"/>
      <c r="I185" s="108"/>
      <c r="J185" s="109"/>
    </row>
    <row r="186" spans="1:10" ht="15.75" customHeight="1" x14ac:dyDescent="0.2">
      <c r="A186" s="115" t="s">
        <v>636</v>
      </c>
      <c r="B186" s="116"/>
      <c r="C186" s="116"/>
      <c r="D186" s="116"/>
      <c r="E186" s="116"/>
      <c r="F186" s="116"/>
      <c r="G186" s="116"/>
      <c r="H186" s="116"/>
      <c r="I186" s="116"/>
      <c r="J186" s="117"/>
    </row>
    <row r="187" spans="1:10" x14ac:dyDescent="0.2">
      <c r="A187" s="145">
        <v>41531</v>
      </c>
      <c r="B187" s="13"/>
      <c r="C187" s="1" t="s">
        <v>21</v>
      </c>
      <c r="D187" s="1" t="s">
        <v>86</v>
      </c>
      <c r="E187" s="1"/>
      <c r="F187" s="13">
        <v>11.125999999999999</v>
      </c>
      <c r="G187" s="13">
        <v>40.21</v>
      </c>
      <c r="H187" s="13">
        <v>64.709999999999994</v>
      </c>
      <c r="I187" s="13">
        <v>769</v>
      </c>
      <c r="J187" s="13" t="s">
        <v>167</v>
      </c>
    </row>
    <row r="188" spans="1:10" x14ac:dyDescent="0.2">
      <c r="A188" s="145">
        <v>41531</v>
      </c>
      <c r="B188" s="13"/>
      <c r="C188" s="1" t="s">
        <v>36</v>
      </c>
      <c r="D188" s="1" t="s">
        <v>66</v>
      </c>
      <c r="E188" s="1"/>
      <c r="F188" s="13">
        <v>6.032</v>
      </c>
      <c r="G188" s="13">
        <v>74.17</v>
      </c>
      <c r="H188" s="13">
        <v>119.36</v>
      </c>
      <c r="I188" s="13">
        <v>733</v>
      </c>
      <c r="J188" s="13" t="s">
        <v>167</v>
      </c>
    </row>
    <row r="189" spans="1:10" x14ac:dyDescent="0.2">
      <c r="A189" s="145">
        <v>41531</v>
      </c>
      <c r="B189" s="13"/>
      <c r="C189" s="1" t="s">
        <v>71</v>
      </c>
      <c r="D189" s="1" t="s">
        <v>72</v>
      </c>
      <c r="E189" s="1"/>
      <c r="F189" s="13">
        <v>8.1850000000000005</v>
      </c>
      <c r="G189" s="13">
        <v>54.66</v>
      </c>
      <c r="H189" s="13">
        <v>87.97</v>
      </c>
      <c r="I189" s="13">
        <v>554</v>
      </c>
      <c r="J189" s="13" t="s">
        <v>167</v>
      </c>
    </row>
    <row r="190" spans="1:10" x14ac:dyDescent="0.2">
      <c r="A190" s="145">
        <v>41531</v>
      </c>
      <c r="B190" s="13"/>
      <c r="C190" s="1" t="s">
        <v>67</v>
      </c>
      <c r="D190" s="1" t="s">
        <v>85</v>
      </c>
      <c r="E190" s="1"/>
      <c r="F190" s="25">
        <v>5.3819999999999997</v>
      </c>
      <c r="G190" s="25">
        <v>83.13</v>
      </c>
      <c r="H190" s="25">
        <v>133.78</v>
      </c>
      <c r="I190" s="13">
        <v>260</v>
      </c>
      <c r="J190" s="13" t="s">
        <v>17</v>
      </c>
    </row>
    <row r="191" spans="1:10" x14ac:dyDescent="0.2">
      <c r="A191" s="145">
        <v>41531</v>
      </c>
      <c r="B191" s="13"/>
      <c r="C191" s="1" t="s">
        <v>14</v>
      </c>
      <c r="D191" s="1" t="s">
        <v>66</v>
      </c>
      <c r="E191" s="1"/>
      <c r="F191" s="13" t="s">
        <v>172</v>
      </c>
      <c r="G191" s="13"/>
      <c r="H191" s="13"/>
      <c r="I191" s="13"/>
      <c r="J191" s="13" t="s">
        <v>17</v>
      </c>
    </row>
    <row r="192" spans="1:10" x14ac:dyDescent="0.2">
      <c r="A192" s="145">
        <v>41531</v>
      </c>
      <c r="B192" s="13"/>
      <c r="C192" s="1" t="s">
        <v>62</v>
      </c>
      <c r="D192" s="1" t="s">
        <v>63</v>
      </c>
      <c r="E192" s="1"/>
      <c r="F192" s="13">
        <v>5.915</v>
      </c>
      <c r="G192" s="13">
        <v>75.64</v>
      </c>
      <c r="H192" s="13">
        <v>121.72</v>
      </c>
      <c r="I192" s="13">
        <v>256</v>
      </c>
      <c r="J192" s="13" t="s">
        <v>17</v>
      </c>
    </row>
    <row r="193" spans="1:10" x14ac:dyDescent="0.2">
      <c r="A193" s="145">
        <v>41531</v>
      </c>
      <c r="B193" s="13"/>
      <c r="C193" s="1" t="s">
        <v>34</v>
      </c>
      <c r="D193" s="1" t="s">
        <v>59</v>
      </c>
      <c r="E193" s="1"/>
      <c r="F193" s="13">
        <v>5.7190000000000003</v>
      </c>
      <c r="G193" s="13">
        <v>78.23</v>
      </c>
      <c r="H193" s="13">
        <v>125.9</v>
      </c>
      <c r="I193" s="13">
        <v>310</v>
      </c>
      <c r="J193" s="13" t="s">
        <v>17</v>
      </c>
    </row>
    <row r="194" spans="1:10" x14ac:dyDescent="0.2">
      <c r="A194" s="145">
        <v>41531</v>
      </c>
      <c r="B194" s="13"/>
      <c r="C194" s="1" t="s">
        <v>73</v>
      </c>
      <c r="D194" s="1" t="s">
        <v>74</v>
      </c>
      <c r="E194" s="1"/>
      <c r="F194" s="13">
        <v>6.0350000000000001</v>
      </c>
      <c r="G194" s="13">
        <v>74.13</v>
      </c>
      <c r="H194" s="13">
        <v>119.3</v>
      </c>
      <c r="I194" s="13">
        <v>316</v>
      </c>
      <c r="J194" s="13" t="s">
        <v>17</v>
      </c>
    </row>
  </sheetData>
  <pageMargins left="0.7" right="0.7" top="0.75" bottom="0.75" header="0.3" footer="0.3"/>
  <pageSetup scale="27" orientation="portrait" verticalDpi="0" r:id="rId1"/>
  <headerFooter>
    <oddFooter>&amp;L&amp;P - &amp;N&amp;C&amp;D - &amp;T&amp;R&amp;Z&amp;F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8"/>
  <sheetViews>
    <sheetView topLeftCell="A221" workbookViewId="0">
      <selection activeCell="B23" sqref="B23"/>
    </sheetView>
  </sheetViews>
  <sheetFormatPr defaultRowHeight="12.75" x14ac:dyDescent="0.2"/>
  <cols>
    <col min="1" max="1" width="9.140625" style="60"/>
    <col min="2" max="2" width="9.140625" style="46"/>
    <col min="3" max="3" width="20.5703125" style="46" customWidth="1"/>
    <col min="4" max="4" width="22.5703125" style="46" customWidth="1"/>
    <col min="5" max="16384" width="9.140625" style="46"/>
  </cols>
  <sheetData>
    <row r="1" spans="1:11" x14ac:dyDescent="0.2">
      <c r="A1" s="119" t="s">
        <v>0</v>
      </c>
      <c r="B1" s="39" t="s">
        <v>56</v>
      </c>
      <c r="C1" s="39" t="s">
        <v>1</v>
      </c>
      <c r="D1" s="39" t="s">
        <v>2</v>
      </c>
      <c r="E1" s="39"/>
      <c r="F1" s="120" t="s">
        <v>5</v>
      </c>
      <c r="G1" s="120" t="s">
        <v>7</v>
      </c>
      <c r="H1" s="120" t="s">
        <v>9</v>
      </c>
      <c r="I1" s="120" t="s">
        <v>10</v>
      </c>
      <c r="J1" s="120" t="s">
        <v>12</v>
      </c>
    </row>
    <row r="2" spans="1:11" ht="13.5" thickBot="1" x14ac:dyDescent="0.25">
      <c r="A2" s="121"/>
      <c r="B2" s="40"/>
      <c r="C2" s="40"/>
      <c r="D2" s="40"/>
      <c r="E2" s="40"/>
      <c r="F2" s="122" t="s">
        <v>159</v>
      </c>
      <c r="G2" s="123" t="s">
        <v>8</v>
      </c>
      <c r="H2" s="123" t="s">
        <v>8</v>
      </c>
      <c r="I2" s="123" t="s">
        <v>11</v>
      </c>
      <c r="J2" s="123" t="s">
        <v>13</v>
      </c>
    </row>
    <row r="3" spans="1:11" ht="13.5" thickBot="1" x14ac:dyDescent="0.25">
      <c r="A3" s="124"/>
      <c r="B3" s="113"/>
      <c r="C3" s="113"/>
      <c r="D3" s="113"/>
      <c r="E3" s="113"/>
      <c r="F3" s="113"/>
      <c r="G3" s="113"/>
      <c r="H3" s="113"/>
      <c r="I3" s="113"/>
      <c r="J3" s="125"/>
    </row>
    <row r="4" spans="1:11" ht="16.5" customHeight="1" thickBot="1" x14ac:dyDescent="0.25">
      <c r="A4" s="126" t="s">
        <v>629</v>
      </c>
      <c r="B4" s="102"/>
      <c r="C4" s="102"/>
      <c r="D4" s="102"/>
      <c r="E4" s="102"/>
      <c r="F4" s="102"/>
      <c r="G4" s="102"/>
      <c r="H4" s="102"/>
      <c r="I4" s="102"/>
      <c r="J4" s="127"/>
    </row>
    <row r="5" spans="1:11" x14ac:dyDescent="0.2">
      <c r="A5" s="150">
        <v>41162</v>
      </c>
      <c r="B5" s="105">
        <v>0.30555555555555552</v>
      </c>
      <c r="C5" s="1" t="s">
        <v>90</v>
      </c>
      <c r="D5" s="1" t="s">
        <v>91</v>
      </c>
      <c r="E5" s="1"/>
      <c r="F5" s="13">
        <v>7.23</v>
      </c>
      <c r="G5" s="13">
        <v>61.88</v>
      </c>
      <c r="H5" s="13">
        <v>99.59</v>
      </c>
      <c r="I5" s="13">
        <v>66</v>
      </c>
      <c r="J5" s="129" t="s">
        <v>17</v>
      </c>
    </row>
    <row r="6" spans="1:11" x14ac:dyDescent="0.2">
      <c r="A6" s="150">
        <v>41162</v>
      </c>
      <c r="B6" s="13" t="s">
        <v>162</v>
      </c>
      <c r="C6" s="1" t="s">
        <v>14</v>
      </c>
      <c r="D6" s="1" t="s">
        <v>66</v>
      </c>
      <c r="E6" s="1"/>
      <c r="F6" s="13" t="s">
        <v>165</v>
      </c>
      <c r="G6" s="13" t="s">
        <v>165</v>
      </c>
      <c r="H6" s="13" t="s">
        <v>165</v>
      </c>
      <c r="I6" s="13" t="s">
        <v>165</v>
      </c>
      <c r="J6" s="129" t="s">
        <v>17</v>
      </c>
    </row>
    <row r="7" spans="1:11" x14ac:dyDescent="0.2">
      <c r="A7" s="150">
        <v>41162</v>
      </c>
      <c r="B7" s="105">
        <v>0.30694444444444441</v>
      </c>
      <c r="C7" s="1" t="s">
        <v>30</v>
      </c>
      <c r="D7" s="1" t="s">
        <v>25</v>
      </c>
      <c r="E7" s="1"/>
      <c r="F7" s="151" t="s">
        <v>203</v>
      </c>
      <c r="G7" s="13" t="s">
        <v>165</v>
      </c>
      <c r="H7" s="13" t="s">
        <v>165</v>
      </c>
      <c r="I7" s="13">
        <v>30</v>
      </c>
      <c r="J7" s="129" t="s">
        <v>17</v>
      </c>
      <c r="K7" s="155" t="s">
        <v>208</v>
      </c>
    </row>
    <row r="8" spans="1:11" x14ac:dyDescent="0.2">
      <c r="A8" s="150">
        <v>41162</v>
      </c>
      <c r="B8" s="105">
        <v>0.30694444444444441</v>
      </c>
      <c r="C8" s="1" t="s">
        <v>68</v>
      </c>
      <c r="D8" s="1" t="s">
        <v>59</v>
      </c>
      <c r="E8" s="1"/>
      <c r="F8" s="13">
        <v>6.82</v>
      </c>
      <c r="G8" s="13">
        <v>65.599999999999994</v>
      </c>
      <c r="H8" s="13">
        <v>105.57</v>
      </c>
      <c r="I8" s="13">
        <v>56</v>
      </c>
      <c r="J8" s="129" t="s">
        <v>17</v>
      </c>
    </row>
    <row r="9" spans="1:11" x14ac:dyDescent="0.2">
      <c r="A9" s="150">
        <v>41162</v>
      </c>
      <c r="B9" s="105">
        <v>0.30694444444444441</v>
      </c>
      <c r="C9" s="1" t="s">
        <v>92</v>
      </c>
      <c r="D9" s="1" t="s">
        <v>93</v>
      </c>
      <c r="E9" s="1"/>
      <c r="F9" s="13">
        <v>11.58</v>
      </c>
      <c r="G9" s="13">
        <v>38.630000000000003</v>
      </c>
      <c r="H9" s="13">
        <v>62.18</v>
      </c>
      <c r="I9" s="13" t="s">
        <v>165</v>
      </c>
      <c r="J9" s="129" t="s">
        <v>165</v>
      </c>
    </row>
    <row r="10" spans="1:11" x14ac:dyDescent="0.2">
      <c r="A10" s="150">
        <v>41162</v>
      </c>
      <c r="B10" s="13" t="s">
        <v>162</v>
      </c>
      <c r="C10" s="1" t="s">
        <v>94</v>
      </c>
      <c r="D10" s="1" t="s">
        <v>95</v>
      </c>
      <c r="E10" s="1"/>
      <c r="F10" s="13" t="s">
        <v>165</v>
      </c>
      <c r="G10" s="13" t="s">
        <v>165</v>
      </c>
      <c r="H10" s="13" t="s">
        <v>165</v>
      </c>
      <c r="I10" s="13" t="s">
        <v>165</v>
      </c>
      <c r="J10" s="129" t="s">
        <v>165</v>
      </c>
    </row>
    <row r="11" spans="1:11" x14ac:dyDescent="0.2">
      <c r="A11" s="150">
        <v>41162</v>
      </c>
      <c r="B11" s="105">
        <v>0.33124999999999999</v>
      </c>
      <c r="C11" s="1" t="s">
        <v>670</v>
      </c>
      <c r="D11" s="1" t="s">
        <v>77</v>
      </c>
      <c r="E11" s="1"/>
      <c r="F11" s="13">
        <v>7.6970000000000001</v>
      </c>
      <c r="G11" s="13">
        <v>58.13</v>
      </c>
      <c r="H11" s="13">
        <v>93.54</v>
      </c>
      <c r="I11" s="13">
        <v>167</v>
      </c>
      <c r="J11" s="129" t="s">
        <v>17</v>
      </c>
    </row>
    <row r="12" spans="1:11" x14ac:dyDescent="0.2">
      <c r="A12" s="150">
        <v>41162</v>
      </c>
      <c r="B12" s="105">
        <v>0.33194444444444443</v>
      </c>
      <c r="C12" s="1" t="s">
        <v>81</v>
      </c>
      <c r="D12" s="1" t="s">
        <v>70</v>
      </c>
      <c r="E12" s="1"/>
      <c r="F12" s="13">
        <v>8.9580000000000002</v>
      </c>
      <c r="G12" s="13">
        <v>49.94</v>
      </c>
      <c r="H12" s="13">
        <v>80.38</v>
      </c>
      <c r="I12" s="13">
        <v>74</v>
      </c>
      <c r="J12" s="129" t="s">
        <v>17</v>
      </c>
    </row>
    <row r="13" spans="1:11" x14ac:dyDescent="0.2">
      <c r="A13" s="150">
        <v>41162</v>
      </c>
      <c r="B13" s="105">
        <v>0.33402777777777781</v>
      </c>
      <c r="C13" s="1" t="s">
        <v>97</v>
      </c>
      <c r="D13" s="1" t="s">
        <v>98</v>
      </c>
      <c r="E13" s="1"/>
      <c r="F13" s="13">
        <v>10.211</v>
      </c>
      <c r="G13" s="13">
        <v>43.81</v>
      </c>
      <c r="H13" s="13">
        <v>70.510000000000005</v>
      </c>
      <c r="I13" s="13">
        <v>293</v>
      </c>
      <c r="J13" s="129" t="s">
        <v>17</v>
      </c>
    </row>
    <row r="14" spans="1:11" x14ac:dyDescent="0.2">
      <c r="A14" s="150">
        <v>41162</v>
      </c>
      <c r="B14" s="105">
        <v>0.33611111111111108</v>
      </c>
      <c r="C14" s="1" t="s">
        <v>99</v>
      </c>
      <c r="D14" s="1" t="s">
        <v>100</v>
      </c>
      <c r="E14" s="1"/>
      <c r="F14" s="13">
        <v>15.553000000000001</v>
      </c>
      <c r="G14" s="13">
        <v>28.77</v>
      </c>
      <c r="H14" s="13">
        <v>46.29</v>
      </c>
      <c r="I14" s="13">
        <v>114</v>
      </c>
      <c r="J14" s="129" t="s">
        <v>17</v>
      </c>
    </row>
    <row r="15" spans="1:11" x14ac:dyDescent="0.2">
      <c r="A15" s="150">
        <v>41162</v>
      </c>
      <c r="B15" s="105">
        <v>0.33611111111111108</v>
      </c>
      <c r="C15" s="1" t="s">
        <v>39</v>
      </c>
      <c r="D15" s="1" t="s">
        <v>101</v>
      </c>
      <c r="E15" s="1"/>
      <c r="F15" s="13">
        <v>8.8179999999999996</v>
      </c>
      <c r="G15" s="13">
        <v>50.74</v>
      </c>
      <c r="H15" s="13">
        <v>81.650000000000006</v>
      </c>
      <c r="I15" s="13">
        <v>489</v>
      </c>
      <c r="J15" s="129" t="s">
        <v>167</v>
      </c>
    </row>
    <row r="16" spans="1:11" x14ac:dyDescent="0.2">
      <c r="A16" s="150">
        <v>41162</v>
      </c>
      <c r="B16" s="13" t="s">
        <v>172</v>
      </c>
      <c r="C16" s="1" t="s">
        <v>94</v>
      </c>
      <c r="D16" s="1" t="s">
        <v>95</v>
      </c>
      <c r="E16" s="1"/>
      <c r="F16" s="13" t="s">
        <v>204</v>
      </c>
      <c r="G16" s="13" t="s">
        <v>165</v>
      </c>
      <c r="H16" s="13" t="s">
        <v>165</v>
      </c>
      <c r="I16" s="13" t="s">
        <v>165</v>
      </c>
      <c r="J16" s="129" t="s">
        <v>165</v>
      </c>
    </row>
    <row r="17" spans="1:11" x14ac:dyDescent="0.2">
      <c r="A17" s="150">
        <v>41162</v>
      </c>
      <c r="B17" s="105">
        <v>0.35902777777777778</v>
      </c>
      <c r="C17" s="1" t="s">
        <v>69</v>
      </c>
      <c r="D17" s="1" t="s">
        <v>70</v>
      </c>
      <c r="E17" s="1"/>
      <c r="F17" s="13">
        <v>8.7430000000000003</v>
      </c>
      <c r="G17" s="13">
        <v>51.17</v>
      </c>
      <c r="H17" s="13">
        <v>82.35</v>
      </c>
      <c r="I17" s="13">
        <v>555</v>
      </c>
      <c r="J17" s="129" t="s">
        <v>167</v>
      </c>
    </row>
    <row r="18" spans="1:11" x14ac:dyDescent="0.2">
      <c r="A18" s="150">
        <v>41162</v>
      </c>
      <c r="B18" s="105">
        <v>0.35902777777777778</v>
      </c>
      <c r="C18" s="1" t="s">
        <v>78</v>
      </c>
      <c r="D18" s="1" t="s">
        <v>102</v>
      </c>
      <c r="E18" s="1"/>
      <c r="F18" s="13">
        <v>7.55</v>
      </c>
      <c r="G18" s="13">
        <v>59.26</v>
      </c>
      <c r="H18" s="13">
        <v>95.36</v>
      </c>
      <c r="I18" s="13">
        <v>480</v>
      </c>
      <c r="J18" s="129" t="s">
        <v>167</v>
      </c>
    </row>
    <row r="19" spans="1:11" x14ac:dyDescent="0.2">
      <c r="A19" s="150">
        <v>41162</v>
      </c>
      <c r="B19" s="105">
        <v>0.36041666666666666</v>
      </c>
      <c r="C19" s="1" t="s">
        <v>671</v>
      </c>
      <c r="D19" s="1" t="s">
        <v>77</v>
      </c>
      <c r="E19" s="1"/>
      <c r="F19" s="13">
        <v>7.5540000000000003</v>
      </c>
      <c r="G19" s="13">
        <v>59.23</v>
      </c>
      <c r="H19" s="13">
        <v>95.31</v>
      </c>
      <c r="I19" s="13">
        <v>626</v>
      </c>
      <c r="J19" s="129" t="s">
        <v>167</v>
      </c>
    </row>
    <row r="20" spans="1:11" x14ac:dyDescent="0.2">
      <c r="A20" s="150">
        <v>41162</v>
      </c>
      <c r="B20" s="105">
        <v>0.37222222222222223</v>
      </c>
      <c r="C20" s="1" t="s">
        <v>73</v>
      </c>
      <c r="D20" s="1" t="s">
        <v>104</v>
      </c>
      <c r="E20" s="1"/>
      <c r="F20" s="13">
        <v>6.8529999999999998</v>
      </c>
      <c r="G20" s="13">
        <v>65.28</v>
      </c>
      <c r="H20" s="13">
        <v>105.06</v>
      </c>
      <c r="I20" s="13">
        <v>531</v>
      </c>
      <c r="J20" s="129" t="s">
        <v>167</v>
      </c>
    </row>
    <row r="21" spans="1:11" x14ac:dyDescent="0.2">
      <c r="A21" s="150">
        <v>41162</v>
      </c>
      <c r="B21" s="13">
        <v>8.58</v>
      </c>
      <c r="C21" s="1" t="s">
        <v>24</v>
      </c>
      <c r="D21" s="1" t="s">
        <v>105</v>
      </c>
      <c r="E21" s="1"/>
      <c r="F21" s="13">
        <v>6.9359999999999999</v>
      </c>
      <c r="G21" s="13">
        <v>64.5</v>
      </c>
      <c r="H21" s="13">
        <v>103.81</v>
      </c>
      <c r="I21" s="13">
        <v>406</v>
      </c>
      <c r="J21" s="129" t="s">
        <v>167</v>
      </c>
    </row>
    <row r="22" spans="1:11" x14ac:dyDescent="0.2">
      <c r="A22" s="150">
        <v>41162</v>
      </c>
      <c r="B22" s="105">
        <v>0.3743055555555555</v>
      </c>
      <c r="C22" s="1" t="s">
        <v>34</v>
      </c>
      <c r="D22" s="1" t="s">
        <v>59</v>
      </c>
      <c r="E22" s="1"/>
      <c r="F22" s="13">
        <v>6.4980000000000002</v>
      </c>
      <c r="G22" s="13">
        <v>68.849999999999994</v>
      </c>
      <c r="H22" s="13">
        <v>110.8</v>
      </c>
      <c r="I22" s="13">
        <v>458</v>
      </c>
      <c r="J22" s="129" t="s">
        <v>167</v>
      </c>
    </row>
    <row r="23" spans="1:11" x14ac:dyDescent="0.2">
      <c r="A23" s="150">
        <v>41162</v>
      </c>
      <c r="B23" s="105">
        <v>0.3743055555555555</v>
      </c>
      <c r="C23" s="1" t="s">
        <v>106</v>
      </c>
      <c r="D23" s="1" t="s">
        <v>70</v>
      </c>
      <c r="E23" s="1"/>
      <c r="F23" s="13">
        <v>8.9090000000000007</v>
      </c>
      <c r="G23" s="13">
        <v>50.22</v>
      </c>
      <c r="H23" s="13">
        <v>80.819999999999993</v>
      </c>
      <c r="I23" s="13">
        <v>744</v>
      </c>
      <c r="J23" s="129" t="s">
        <v>167</v>
      </c>
    </row>
    <row r="24" spans="1:11" x14ac:dyDescent="0.2">
      <c r="A24" s="150">
        <v>41162</v>
      </c>
      <c r="B24" s="105">
        <v>0.3743055555555555</v>
      </c>
      <c r="C24" s="1" t="s">
        <v>107</v>
      </c>
      <c r="D24" s="1" t="s">
        <v>205</v>
      </c>
      <c r="E24" s="1"/>
      <c r="F24" s="13">
        <v>11.276999999999999</v>
      </c>
      <c r="G24" s="13">
        <v>39.67</v>
      </c>
      <c r="H24" s="13">
        <v>63.85</v>
      </c>
      <c r="I24" s="13">
        <v>476</v>
      </c>
      <c r="J24" s="129" t="s">
        <v>167</v>
      </c>
    </row>
    <row r="25" spans="1:11" x14ac:dyDescent="0.2">
      <c r="A25" s="150">
        <v>41162</v>
      </c>
      <c r="B25" s="105">
        <v>0.3923611111111111</v>
      </c>
      <c r="C25" s="1" t="s">
        <v>58</v>
      </c>
      <c r="D25" s="1" t="s">
        <v>59</v>
      </c>
      <c r="E25" s="1"/>
      <c r="F25" s="13">
        <v>6.8129999999999997</v>
      </c>
      <c r="G25" s="13">
        <v>65.67</v>
      </c>
      <c r="H25" s="13">
        <v>105.68</v>
      </c>
      <c r="I25" s="13">
        <v>452</v>
      </c>
      <c r="J25" s="129" t="s">
        <v>167</v>
      </c>
    </row>
    <row r="26" spans="1:11" x14ac:dyDescent="0.2">
      <c r="A26" s="150">
        <v>41162</v>
      </c>
      <c r="B26" s="105">
        <v>0.39444444444444443</v>
      </c>
      <c r="C26" s="1" t="s">
        <v>27</v>
      </c>
      <c r="D26" s="1" t="s">
        <v>108</v>
      </c>
      <c r="E26" s="1"/>
      <c r="F26" s="13">
        <v>8.6590000000000007</v>
      </c>
      <c r="G26" s="13">
        <v>51.67</v>
      </c>
      <c r="H26" s="13">
        <v>83.15</v>
      </c>
      <c r="I26" s="13">
        <v>683</v>
      </c>
      <c r="J26" s="129" t="s">
        <v>167</v>
      </c>
    </row>
    <row r="27" spans="1:11" x14ac:dyDescent="0.2">
      <c r="A27" s="150">
        <v>41162</v>
      </c>
      <c r="B27" s="105">
        <v>0.39583333333333331</v>
      </c>
      <c r="C27" s="1" t="s">
        <v>109</v>
      </c>
      <c r="D27" s="1" t="s">
        <v>110</v>
      </c>
      <c r="E27" s="1"/>
      <c r="F27" s="13">
        <v>7.6189999999999998</v>
      </c>
      <c r="G27" s="13">
        <v>58.72</v>
      </c>
      <c r="H27" s="13">
        <v>94.5</v>
      </c>
      <c r="I27" s="13">
        <v>540</v>
      </c>
      <c r="J27" s="129" t="s">
        <v>167</v>
      </c>
    </row>
    <row r="28" spans="1:11" x14ac:dyDescent="0.2">
      <c r="A28" s="150">
        <v>41162</v>
      </c>
      <c r="B28" s="105">
        <v>0.39583333333333331</v>
      </c>
      <c r="C28" s="1" t="s">
        <v>67</v>
      </c>
      <c r="D28" s="1" t="s">
        <v>104</v>
      </c>
      <c r="E28" s="1"/>
      <c r="F28" s="13">
        <v>6.7889999999999997</v>
      </c>
      <c r="G28" s="13">
        <v>65.900000000000006</v>
      </c>
      <c r="H28" s="13">
        <v>106.05</v>
      </c>
      <c r="I28" s="13">
        <v>428</v>
      </c>
      <c r="J28" s="129" t="s">
        <v>167</v>
      </c>
    </row>
    <row r="29" spans="1:11" x14ac:dyDescent="0.2">
      <c r="A29" s="150">
        <v>41162</v>
      </c>
      <c r="B29" s="105">
        <v>0.39583333333333331</v>
      </c>
      <c r="C29" s="1" t="s">
        <v>80</v>
      </c>
      <c r="D29" s="1" t="s">
        <v>70</v>
      </c>
      <c r="E29" s="1"/>
      <c r="F29" s="151" t="s">
        <v>206</v>
      </c>
      <c r="G29" s="13" t="s">
        <v>165</v>
      </c>
      <c r="H29" s="13" t="s">
        <v>165</v>
      </c>
      <c r="I29" s="13">
        <v>540</v>
      </c>
      <c r="J29" s="129" t="s">
        <v>167</v>
      </c>
      <c r="K29" s="155" t="s">
        <v>209</v>
      </c>
    </row>
    <row r="30" spans="1:11" x14ac:dyDescent="0.2">
      <c r="A30" s="150">
        <v>41162</v>
      </c>
      <c r="B30" s="105">
        <v>0.39583333333333331</v>
      </c>
      <c r="C30" s="1" t="s">
        <v>71</v>
      </c>
      <c r="D30" s="1" t="s">
        <v>72</v>
      </c>
      <c r="E30" s="1"/>
      <c r="F30" s="13">
        <v>8.1880000000000006</v>
      </c>
      <c r="G30" s="13">
        <v>54.64</v>
      </c>
      <c r="H30" s="13">
        <v>87.93</v>
      </c>
      <c r="I30" s="13">
        <v>339</v>
      </c>
      <c r="J30" s="129" t="s">
        <v>167</v>
      </c>
    </row>
    <row r="31" spans="1:11" x14ac:dyDescent="0.2">
      <c r="A31" s="150">
        <v>41162</v>
      </c>
      <c r="B31" s="105">
        <v>0.39583333333333331</v>
      </c>
      <c r="C31" s="1" t="s">
        <v>111</v>
      </c>
      <c r="D31" s="1" t="s">
        <v>75</v>
      </c>
      <c r="E31" s="1"/>
      <c r="F31" s="13">
        <v>7.7610000000000001</v>
      </c>
      <c r="G31" s="13">
        <v>57.65</v>
      </c>
      <c r="H31" s="13">
        <v>92.77</v>
      </c>
      <c r="I31" s="13">
        <v>655</v>
      </c>
      <c r="J31" s="129" t="s">
        <v>167</v>
      </c>
    </row>
    <row r="32" spans="1:11" x14ac:dyDescent="0.2">
      <c r="A32" s="150">
        <v>41162</v>
      </c>
      <c r="B32" s="105">
        <v>0.40902777777777777</v>
      </c>
      <c r="C32" s="1" t="s">
        <v>112</v>
      </c>
      <c r="D32" s="1" t="s">
        <v>98</v>
      </c>
      <c r="E32" s="1"/>
      <c r="F32" s="13">
        <v>9.3439999999999994</v>
      </c>
      <c r="G32" s="13">
        <v>47.88</v>
      </c>
      <c r="H32" s="13">
        <v>77.05</v>
      </c>
      <c r="I32" s="13">
        <v>279</v>
      </c>
      <c r="J32" s="129" t="s">
        <v>17</v>
      </c>
    </row>
    <row r="33" spans="1:10" ht="12.75" customHeight="1" x14ac:dyDescent="0.2">
      <c r="A33" s="152" t="s">
        <v>207</v>
      </c>
      <c r="B33" s="153"/>
      <c r="C33" s="153"/>
      <c r="D33" s="153"/>
      <c r="E33" s="153"/>
      <c r="F33" s="153"/>
      <c r="G33" s="153"/>
      <c r="H33" s="153"/>
      <c r="I33" s="153"/>
      <c r="J33" s="154"/>
    </row>
    <row r="34" spans="1:10" ht="25.5" customHeight="1" x14ac:dyDescent="0.2">
      <c r="B34" s="156"/>
      <c r="C34" s="156"/>
      <c r="D34" s="156"/>
      <c r="E34" s="156"/>
      <c r="F34" s="156"/>
      <c r="G34" s="156"/>
      <c r="H34" s="156"/>
      <c r="I34" s="156"/>
      <c r="J34" s="157"/>
    </row>
    <row r="35" spans="1:10" ht="25.5" customHeight="1" x14ac:dyDescent="0.2">
      <c r="B35" s="156"/>
      <c r="C35" s="156"/>
      <c r="D35" s="156"/>
      <c r="E35" s="156"/>
      <c r="F35" s="156"/>
      <c r="G35" s="156"/>
      <c r="H35" s="156"/>
      <c r="I35" s="156"/>
      <c r="J35" s="157"/>
    </row>
    <row r="36" spans="1:10" ht="13.5" thickBot="1" x14ac:dyDescent="0.25">
      <c r="A36" s="158"/>
      <c r="B36" s="159"/>
      <c r="C36" s="159"/>
      <c r="D36" s="159"/>
      <c r="E36" s="159"/>
      <c r="F36" s="159"/>
      <c r="G36" s="159"/>
      <c r="H36" s="159"/>
      <c r="I36" s="159"/>
      <c r="J36" s="160"/>
    </row>
    <row r="37" spans="1:10" ht="16.5" customHeight="1" thickBot="1" x14ac:dyDescent="0.25">
      <c r="A37" s="126" t="s">
        <v>641</v>
      </c>
      <c r="B37" s="102"/>
      <c r="C37" s="102"/>
      <c r="D37" s="102"/>
      <c r="E37" s="102"/>
      <c r="F37" s="102"/>
      <c r="G37" s="102"/>
      <c r="H37" s="102"/>
      <c r="I37" s="102"/>
      <c r="J37" s="127"/>
    </row>
    <row r="38" spans="1:10" x14ac:dyDescent="0.2">
      <c r="A38" s="150">
        <v>41162</v>
      </c>
      <c r="B38" s="13" t="s">
        <v>172</v>
      </c>
      <c r="C38" s="1" t="s">
        <v>67</v>
      </c>
      <c r="D38" s="1" t="s">
        <v>104</v>
      </c>
      <c r="E38" s="1"/>
      <c r="F38" s="13" t="s">
        <v>204</v>
      </c>
      <c r="G38" s="13" t="s">
        <v>165</v>
      </c>
      <c r="H38" s="13" t="s">
        <v>165</v>
      </c>
      <c r="I38" s="13" t="s">
        <v>165</v>
      </c>
      <c r="J38" s="129" t="s">
        <v>165</v>
      </c>
    </row>
    <row r="39" spans="1:10" x14ac:dyDescent="0.2">
      <c r="A39" s="150">
        <v>41162</v>
      </c>
      <c r="B39" s="105">
        <v>0.25138888888888888</v>
      </c>
      <c r="C39" s="1" t="s">
        <v>34</v>
      </c>
      <c r="D39" s="1" t="s">
        <v>59</v>
      </c>
      <c r="E39" s="1"/>
      <c r="F39" s="13">
        <v>6.4349999999999996</v>
      </c>
      <c r="G39" s="13">
        <v>69.52</v>
      </c>
      <c r="H39" s="13">
        <v>111.89</v>
      </c>
      <c r="I39" s="13">
        <v>516</v>
      </c>
      <c r="J39" s="129" t="s">
        <v>167</v>
      </c>
    </row>
    <row r="40" spans="1:10" x14ac:dyDescent="0.2">
      <c r="A40" s="150">
        <v>41162</v>
      </c>
      <c r="B40" s="105">
        <v>0.25208333333333333</v>
      </c>
      <c r="C40" s="1" t="s">
        <v>24</v>
      </c>
      <c r="D40" s="1" t="s">
        <v>105</v>
      </c>
      <c r="E40" s="1"/>
      <c r="F40" s="13">
        <v>6.5149999999999997</v>
      </c>
      <c r="G40" s="13">
        <v>68.67</v>
      </c>
      <c r="H40" s="13">
        <v>110.51</v>
      </c>
      <c r="I40" s="13">
        <v>775</v>
      </c>
      <c r="J40" s="129" t="s">
        <v>167</v>
      </c>
    </row>
    <row r="41" spans="1:10" x14ac:dyDescent="0.2">
      <c r="A41" s="150">
        <v>41162</v>
      </c>
      <c r="B41" s="105">
        <v>0.25347222222222221</v>
      </c>
      <c r="C41" s="1" t="s">
        <v>27</v>
      </c>
      <c r="D41" s="1" t="s">
        <v>210</v>
      </c>
      <c r="E41" s="1"/>
      <c r="F41" s="13">
        <v>7.2489999999999997</v>
      </c>
      <c r="G41" s="13">
        <v>61.72</v>
      </c>
      <c r="H41" s="13">
        <v>99.32</v>
      </c>
      <c r="I41" s="13">
        <v>677</v>
      </c>
      <c r="J41" s="129" t="s">
        <v>167</v>
      </c>
    </row>
    <row r="42" spans="1:10" x14ac:dyDescent="0.2">
      <c r="A42" s="150">
        <v>41162</v>
      </c>
      <c r="B42" s="105">
        <v>0.27430555555555552</v>
      </c>
      <c r="C42" s="1" t="s">
        <v>58</v>
      </c>
      <c r="D42" s="1" t="s">
        <v>59</v>
      </c>
      <c r="E42" s="1"/>
      <c r="F42" s="13">
        <v>7.2030000000000003</v>
      </c>
      <c r="G42" s="13">
        <v>62.11</v>
      </c>
      <c r="H42" s="13">
        <v>99.96</v>
      </c>
      <c r="I42" s="13">
        <v>428</v>
      </c>
      <c r="J42" s="129" t="s">
        <v>167</v>
      </c>
    </row>
    <row r="43" spans="1:10" x14ac:dyDescent="0.2">
      <c r="A43" s="150">
        <v>41162</v>
      </c>
      <c r="B43" s="105">
        <v>0.27638888888888885</v>
      </c>
      <c r="C43" s="1" t="s">
        <v>109</v>
      </c>
      <c r="D43" s="1" t="s">
        <v>110</v>
      </c>
      <c r="E43" s="1"/>
      <c r="F43" s="13">
        <v>6.94</v>
      </c>
      <c r="G43" s="13">
        <v>64.47</v>
      </c>
      <c r="H43" s="13">
        <v>103.75</v>
      </c>
      <c r="I43" s="13">
        <v>531</v>
      </c>
      <c r="J43" s="129" t="s">
        <v>167</v>
      </c>
    </row>
    <row r="44" spans="1:10" x14ac:dyDescent="0.2">
      <c r="A44" s="150">
        <v>41162</v>
      </c>
      <c r="B44" s="105">
        <v>0.27638888888888885</v>
      </c>
      <c r="C44" s="1" t="s">
        <v>39</v>
      </c>
      <c r="D44" s="1" t="s">
        <v>101</v>
      </c>
      <c r="E44" s="1"/>
      <c r="F44" s="13">
        <v>6.476</v>
      </c>
      <c r="G44" s="13">
        <v>69.08</v>
      </c>
      <c r="H44" s="13">
        <v>111.18</v>
      </c>
      <c r="I44" s="13">
        <v>496</v>
      </c>
      <c r="J44" s="129" t="s">
        <v>167</v>
      </c>
    </row>
    <row r="45" spans="1:10" x14ac:dyDescent="0.2">
      <c r="A45" s="150">
        <v>41162</v>
      </c>
      <c r="B45" s="105">
        <v>0.27777777777777779</v>
      </c>
      <c r="C45" s="1" t="s">
        <v>78</v>
      </c>
      <c r="D45" s="1" t="s">
        <v>102</v>
      </c>
      <c r="E45" s="1"/>
      <c r="F45" s="13">
        <v>6.8929999999999998</v>
      </c>
      <c r="G45" s="13">
        <v>64.900000000000006</v>
      </c>
      <c r="H45" s="13">
        <v>104.45</v>
      </c>
      <c r="I45" s="13">
        <v>761</v>
      </c>
      <c r="J45" s="129" t="s">
        <v>167</v>
      </c>
    </row>
    <row r="46" spans="1:10" x14ac:dyDescent="0.2">
      <c r="A46" s="150">
        <v>41162</v>
      </c>
      <c r="B46" s="105">
        <v>0.2951388888888889</v>
      </c>
      <c r="C46" s="1" t="s">
        <v>90</v>
      </c>
      <c r="D46" s="1" t="s">
        <v>91</v>
      </c>
      <c r="E46" s="1"/>
      <c r="F46" s="13">
        <v>6.6950000000000003</v>
      </c>
      <c r="G46" s="13">
        <v>66.819999999999993</v>
      </c>
      <c r="H46" s="13">
        <v>107.54</v>
      </c>
      <c r="I46" s="13">
        <v>569</v>
      </c>
      <c r="J46" s="129" t="s">
        <v>167</v>
      </c>
    </row>
    <row r="47" spans="1:10" x14ac:dyDescent="0.2">
      <c r="A47" s="150">
        <v>41162</v>
      </c>
      <c r="B47" s="105">
        <v>0.29791666666666666</v>
      </c>
      <c r="C47" s="1" t="s">
        <v>68</v>
      </c>
      <c r="D47" s="1" t="s">
        <v>59</v>
      </c>
      <c r="E47" s="1"/>
      <c r="F47" s="13">
        <v>7.1360000000000001</v>
      </c>
      <c r="G47" s="13">
        <v>62.69</v>
      </c>
      <c r="H47" s="13">
        <v>100.9</v>
      </c>
      <c r="I47" s="13" t="s">
        <v>211</v>
      </c>
      <c r="J47" s="129" t="s">
        <v>167</v>
      </c>
    </row>
    <row r="48" spans="1:10" x14ac:dyDescent="0.2">
      <c r="A48" s="150">
        <v>41162</v>
      </c>
      <c r="B48" s="13" t="s">
        <v>165</v>
      </c>
      <c r="C48" s="1" t="s">
        <v>30</v>
      </c>
      <c r="D48" s="1" t="s">
        <v>25</v>
      </c>
      <c r="E48" s="1"/>
      <c r="F48" s="13">
        <v>6.4059999999999997</v>
      </c>
      <c r="G48" s="13">
        <v>69.84</v>
      </c>
      <c r="H48" s="13">
        <v>112.39</v>
      </c>
      <c r="I48" s="13">
        <v>587</v>
      </c>
      <c r="J48" s="129" t="s">
        <v>167</v>
      </c>
    </row>
    <row r="49" spans="1:10" x14ac:dyDescent="0.2">
      <c r="A49" s="150">
        <v>41162</v>
      </c>
      <c r="B49" s="105">
        <v>0.3</v>
      </c>
      <c r="C49" s="1" t="s">
        <v>103</v>
      </c>
      <c r="D49" s="1" t="s">
        <v>77</v>
      </c>
      <c r="E49" s="1"/>
      <c r="F49" s="13">
        <v>6.484</v>
      </c>
      <c r="G49" s="13">
        <v>69</v>
      </c>
      <c r="H49" s="13">
        <v>111.04</v>
      </c>
      <c r="I49" s="13">
        <v>660</v>
      </c>
      <c r="J49" s="129" t="s">
        <v>167</v>
      </c>
    </row>
    <row r="50" spans="1:10" x14ac:dyDescent="0.2">
      <c r="A50" s="150">
        <v>41162</v>
      </c>
      <c r="B50" s="13" t="s">
        <v>162</v>
      </c>
      <c r="C50" s="1" t="s">
        <v>73</v>
      </c>
      <c r="D50" s="1" t="s">
        <v>104</v>
      </c>
      <c r="E50" s="1"/>
      <c r="F50" s="13" t="s">
        <v>165</v>
      </c>
      <c r="G50" s="13" t="s">
        <v>165</v>
      </c>
      <c r="H50" s="13" t="s">
        <v>165</v>
      </c>
      <c r="I50" s="13" t="s">
        <v>165</v>
      </c>
      <c r="J50" s="129" t="s">
        <v>165</v>
      </c>
    </row>
    <row r="51" spans="1:10" ht="12.75" customHeight="1" x14ac:dyDescent="0.2">
      <c r="A51" s="152" t="s">
        <v>212</v>
      </c>
      <c r="B51" s="153"/>
      <c r="C51" s="153"/>
      <c r="D51" s="153"/>
      <c r="E51" s="153"/>
      <c r="F51" s="153"/>
      <c r="G51" s="153"/>
      <c r="H51" s="153"/>
      <c r="I51" s="153"/>
      <c r="J51" s="154"/>
    </row>
    <row r="52" spans="1:10" x14ac:dyDescent="0.2">
      <c r="A52" s="161"/>
      <c r="B52" s="162"/>
      <c r="C52" s="162"/>
      <c r="D52" s="162"/>
      <c r="E52" s="162"/>
      <c r="F52" s="162"/>
      <c r="G52" s="162"/>
      <c r="H52" s="162"/>
      <c r="I52" s="162"/>
      <c r="J52" s="163"/>
    </row>
    <row r="53" spans="1:10" ht="13.5" thickBot="1" x14ac:dyDescent="0.25">
      <c r="A53" s="130" t="s">
        <v>170</v>
      </c>
      <c r="B53" s="99"/>
      <c r="C53" s="99"/>
      <c r="D53" s="99"/>
      <c r="E53" s="99"/>
      <c r="F53" s="99"/>
      <c r="G53" s="99"/>
      <c r="H53" s="99"/>
      <c r="I53" s="99"/>
      <c r="J53" s="131"/>
    </row>
    <row r="54" spans="1:10" ht="16.5" customHeight="1" thickBot="1" x14ac:dyDescent="0.25">
      <c r="A54" s="126" t="s">
        <v>631</v>
      </c>
      <c r="B54" s="102"/>
      <c r="C54" s="102"/>
      <c r="D54" s="102"/>
      <c r="E54" s="102"/>
      <c r="F54" s="102"/>
      <c r="G54" s="102"/>
      <c r="H54" s="102"/>
      <c r="I54" s="102"/>
      <c r="J54" s="127"/>
    </row>
    <row r="55" spans="1:10" x14ac:dyDescent="0.2">
      <c r="A55" s="150">
        <v>41163</v>
      </c>
      <c r="B55" s="105">
        <v>0.33749999999999997</v>
      </c>
      <c r="C55" s="1" t="s">
        <v>36</v>
      </c>
      <c r="D55" s="1" t="s">
        <v>66</v>
      </c>
      <c r="E55" s="1"/>
      <c r="F55" s="13">
        <v>17.079000000000001</v>
      </c>
      <c r="G55" s="13">
        <v>26.2</v>
      </c>
      <c r="H55" s="13">
        <v>42.16</v>
      </c>
      <c r="I55" s="13" t="s">
        <v>165</v>
      </c>
      <c r="J55" s="129" t="s">
        <v>167</v>
      </c>
    </row>
    <row r="56" spans="1:10" x14ac:dyDescent="0.2">
      <c r="A56" s="150">
        <v>41163</v>
      </c>
      <c r="B56" s="13" t="s">
        <v>172</v>
      </c>
      <c r="C56" s="1" t="s">
        <v>92</v>
      </c>
      <c r="D56" s="1" t="s">
        <v>93</v>
      </c>
      <c r="E56" s="1"/>
      <c r="F56" s="13" t="s">
        <v>213</v>
      </c>
      <c r="G56" s="13" t="s">
        <v>213</v>
      </c>
      <c r="H56" s="13" t="s">
        <v>213</v>
      </c>
      <c r="I56" s="13" t="s">
        <v>165</v>
      </c>
      <c r="J56" s="129" t="s">
        <v>167</v>
      </c>
    </row>
    <row r="57" spans="1:10" x14ac:dyDescent="0.2">
      <c r="A57" s="150">
        <v>41163</v>
      </c>
      <c r="B57" s="13" t="s">
        <v>214</v>
      </c>
      <c r="C57" s="1" t="s">
        <v>107</v>
      </c>
      <c r="D57" s="1" t="s">
        <v>113</v>
      </c>
      <c r="E57" s="1"/>
      <c r="F57" s="13">
        <v>12.724</v>
      </c>
      <c r="G57" s="13">
        <v>35.159999999999997</v>
      </c>
      <c r="H57" s="13">
        <v>56.59</v>
      </c>
      <c r="I57" s="13">
        <v>300</v>
      </c>
      <c r="J57" s="129" t="s">
        <v>17</v>
      </c>
    </row>
    <row r="58" spans="1:10" x14ac:dyDescent="0.2">
      <c r="A58" s="150">
        <v>41163</v>
      </c>
      <c r="B58" s="13" t="s">
        <v>162</v>
      </c>
      <c r="C58" s="1" t="s">
        <v>111</v>
      </c>
      <c r="D58" s="1" t="s">
        <v>75</v>
      </c>
      <c r="E58" s="1"/>
      <c r="F58" s="13" t="s">
        <v>213</v>
      </c>
      <c r="G58" s="13" t="s">
        <v>213</v>
      </c>
      <c r="H58" s="13" t="s">
        <v>213</v>
      </c>
      <c r="I58" s="13" t="s">
        <v>213</v>
      </c>
      <c r="J58" s="129" t="s">
        <v>167</v>
      </c>
    </row>
    <row r="59" spans="1:10" x14ac:dyDescent="0.2">
      <c r="A59" s="150">
        <v>41163</v>
      </c>
      <c r="B59" s="105">
        <v>0.33749999999999997</v>
      </c>
      <c r="C59" s="1" t="s">
        <v>99</v>
      </c>
      <c r="D59" s="1" t="s">
        <v>100</v>
      </c>
      <c r="E59" s="1"/>
      <c r="F59" s="13">
        <v>11.595000000000001</v>
      </c>
      <c r="G59" s="13">
        <v>38.58</v>
      </c>
      <c r="H59" s="13">
        <v>62.1</v>
      </c>
      <c r="I59" s="13">
        <v>347</v>
      </c>
      <c r="J59" s="129" t="s">
        <v>167</v>
      </c>
    </row>
    <row r="60" spans="1:10" x14ac:dyDescent="0.2">
      <c r="A60" s="150">
        <v>41163</v>
      </c>
      <c r="B60" s="105">
        <v>0.33749999999999997</v>
      </c>
      <c r="C60" s="1" t="s">
        <v>14</v>
      </c>
      <c r="D60" s="1" t="s">
        <v>66</v>
      </c>
      <c r="E60" s="1"/>
      <c r="F60" s="13">
        <v>19.709</v>
      </c>
      <c r="G60" s="13">
        <v>22.7</v>
      </c>
      <c r="H60" s="13">
        <v>36.53</v>
      </c>
      <c r="I60" s="13">
        <v>233</v>
      </c>
      <c r="J60" s="129" t="s">
        <v>167</v>
      </c>
    </row>
    <row r="61" spans="1:10" ht="13.5" thickBot="1" x14ac:dyDescent="0.25">
      <c r="A61" s="130" t="s">
        <v>170</v>
      </c>
      <c r="B61" s="99"/>
      <c r="C61" s="99"/>
      <c r="D61" s="99"/>
      <c r="E61" s="99"/>
      <c r="F61" s="99"/>
      <c r="G61" s="99"/>
      <c r="H61" s="99"/>
      <c r="I61" s="99"/>
      <c r="J61" s="131"/>
    </row>
    <row r="62" spans="1:10" ht="16.5" customHeight="1" thickBot="1" x14ac:dyDescent="0.25">
      <c r="A62" s="126" t="s">
        <v>258</v>
      </c>
      <c r="B62" s="102"/>
      <c r="C62" s="102"/>
      <c r="D62" s="102"/>
      <c r="E62" s="102"/>
      <c r="F62" s="102"/>
      <c r="G62" s="102"/>
      <c r="H62" s="102"/>
      <c r="I62" s="102"/>
      <c r="J62" s="127"/>
    </row>
    <row r="63" spans="1:10" x14ac:dyDescent="0.2">
      <c r="A63" s="150">
        <v>41163</v>
      </c>
      <c r="B63" s="105">
        <v>0.36874999999999997</v>
      </c>
      <c r="C63" s="1" t="s">
        <v>111</v>
      </c>
      <c r="D63" s="1" t="s">
        <v>75</v>
      </c>
      <c r="E63" s="1"/>
      <c r="F63" s="13">
        <v>7</v>
      </c>
      <c r="G63" s="13">
        <v>63.91</v>
      </c>
      <c r="H63" s="13">
        <v>102.86</v>
      </c>
      <c r="I63" s="13">
        <v>165</v>
      </c>
      <c r="J63" s="129" t="s">
        <v>17</v>
      </c>
    </row>
    <row r="64" spans="1:10" x14ac:dyDescent="0.2">
      <c r="A64" s="150">
        <v>41163</v>
      </c>
      <c r="B64" s="105">
        <v>0.37222222222222223</v>
      </c>
      <c r="C64" s="1" t="s">
        <v>96</v>
      </c>
      <c r="D64" s="1" t="s">
        <v>77</v>
      </c>
      <c r="E64" s="1"/>
      <c r="F64" s="13">
        <v>6.5419999999999998</v>
      </c>
      <c r="G64" s="13">
        <v>68.39</v>
      </c>
      <c r="H64" s="13">
        <v>110.06</v>
      </c>
      <c r="I64" s="13">
        <v>158</v>
      </c>
      <c r="J64" s="129" t="s">
        <v>17</v>
      </c>
    </row>
    <row r="65" spans="1:11" x14ac:dyDescent="0.2">
      <c r="A65" s="150">
        <v>41163</v>
      </c>
      <c r="B65" s="105">
        <v>0.37222222222222223</v>
      </c>
      <c r="C65" s="1" t="s">
        <v>215</v>
      </c>
      <c r="D65" s="1" t="s">
        <v>70</v>
      </c>
      <c r="E65" s="1"/>
      <c r="F65" s="13" t="s">
        <v>216</v>
      </c>
      <c r="G65" s="13">
        <v>51</v>
      </c>
      <c r="H65" s="13" t="s">
        <v>213</v>
      </c>
      <c r="I65" s="13" t="s">
        <v>165</v>
      </c>
      <c r="J65" s="129" t="s">
        <v>165</v>
      </c>
      <c r="K65" s="152" t="s">
        <v>219</v>
      </c>
    </row>
    <row r="66" spans="1:11" x14ac:dyDescent="0.2">
      <c r="A66" s="150">
        <v>41163</v>
      </c>
      <c r="B66" s="13" t="s">
        <v>217</v>
      </c>
      <c r="C66" s="1" t="s">
        <v>71</v>
      </c>
      <c r="D66" s="1" t="s">
        <v>72</v>
      </c>
      <c r="E66" s="1"/>
      <c r="F66" s="13">
        <v>8.1159999999999997</v>
      </c>
      <c r="G66" s="13">
        <v>55.12</v>
      </c>
      <c r="H66" s="13">
        <v>88.71</v>
      </c>
      <c r="I66" s="13">
        <v>32</v>
      </c>
      <c r="J66" s="129" t="s">
        <v>17</v>
      </c>
    </row>
    <row r="67" spans="1:11" x14ac:dyDescent="0.2">
      <c r="A67" s="150">
        <v>41163</v>
      </c>
      <c r="B67" s="105">
        <v>0.39930555555555558</v>
      </c>
      <c r="C67" s="1" t="s">
        <v>109</v>
      </c>
      <c r="D67" s="1" t="s">
        <v>110</v>
      </c>
      <c r="E67" s="1"/>
      <c r="F67" s="13">
        <v>6.9409999999999998</v>
      </c>
      <c r="G67" s="13">
        <v>64.459999999999994</v>
      </c>
      <c r="H67" s="13">
        <v>103.73</v>
      </c>
      <c r="I67" s="13">
        <v>223</v>
      </c>
      <c r="J67" s="129" t="s">
        <v>17</v>
      </c>
    </row>
    <row r="68" spans="1:11" x14ac:dyDescent="0.2">
      <c r="A68" s="150">
        <v>41163</v>
      </c>
      <c r="B68" s="13" t="s">
        <v>172</v>
      </c>
      <c r="C68" s="1" t="s">
        <v>112</v>
      </c>
      <c r="D68" s="146" t="s">
        <v>98</v>
      </c>
      <c r="E68" s="146"/>
      <c r="F68" s="13" t="s">
        <v>213</v>
      </c>
      <c r="G68" s="13" t="s">
        <v>165</v>
      </c>
      <c r="H68" s="13" t="s">
        <v>218</v>
      </c>
      <c r="I68" s="13" t="s">
        <v>213</v>
      </c>
      <c r="J68" s="129" t="s">
        <v>165</v>
      </c>
    </row>
    <row r="69" spans="1:11" x14ac:dyDescent="0.2">
      <c r="A69" s="150">
        <v>41163</v>
      </c>
      <c r="B69" s="13">
        <v>9.3699999999999992</v>
      </c>
      <c r="C69" s="1" t="s">
        <v>80</v>
      </c>
      <c r="D69" s="1" t="s">
        <v>70</v>
      </c>
      <c r="E69" s="1"/>
      <c r="F69" s="13">
        <v>7.7030000000000003</v>
      </c>
      <c r="G69" s="13">
        <v>58.08</v>
      </c>
      <c r="H69" s="13">
        <v>93.47</v>
      </c>
      <c r="I69" s="13">
        <v>319</v>
      </c>
      <c r="J69" s="129" t="s">
        <v>17</v>
      </c>
    </row>
    <row r="70" spans="1:11" x14ac:dyDescent="0.2">
      <c r="A70" s="150">
        <v>41163</v>
      </c>
      <c r="B70" s="105">
        <v>0.41944444444444445</v>
      </c>
      <c r="C70" s="1" t="s">
        <v>14</v>
      </c>
      <c r="D70" s="1" t="s">
        <v>66</v>
      </c>
      <c r="E70" s="1"/>
      <c r="F70" s="13">
        <v>7.6180000000000003</v>
      </c>
      <c r="G70" s="13">
        <v>58.73</v>
      </c>
      <c r="H70" s="13">
        <v>94.51</v>
      </c>
      <c r="I70" s="13">
        <v>36</v>
      </c>
      <c r="J70" s="129" t="s">
        <v>17</v>
      </c>
    </row>
    <row r="71" spans="1:11" x14ac:dyDescent="0.2">
      <c r="A71" s="150">
        <v>41163</v>
      </c>
      <c r="B71" s="105">
        <v>0.4201388888888889</v>
      </c>
      <c r="C71" s="1" t="s">
        <v>69</v>
      </c>
      <c r="D71" s="1" t="s">
        <v>70</v>
      </c>
      <c r="E71" s="1"/>
      <c r="F71" s="13">
        <v>7.7130000000000001</v>
      </c>
      <c r="G71" s="13">
        <v>58</v>
      </c>
      <c r="H71" s="13">
        <v>93.35</v>
      </c>
      <c r="I71" s="13">
        <v>260</v>
      </c>
      <c r="J71" s="129" t="s">
        <v>17</v>
      </c>
    </row>
    <row r="72" spans="1:11" ht="12.75" customHeight="1" x14ac:dyDescent="0.2">
      <c r="B72" s="153"/>
      <c r="C72" s="153"/>
      <c r="D72" s="153"/>
      <c r="E72" s="153"/>
      <c r="F72" s="153"/>
      <c r="G72" s="153"/>
      <c r="H72" s="153"/>
      <c r="I72" s="153"/>
      <c r="J72" s="154"/>
    </row>
    <row r="73" spans="1:11" ht="12.75" customHeight="1" x14ac:dyDescent="0.2">
      <c r="A73" s="155" t="s">
        <v>220</v>
      </c>
      <c r="B73" s="156"/>
      <c r="C73" s="156"/>
      <c r="D73" s="156"/>
      <c r="E73" s="156"/>
      <c r="F73" s="156"/>
      <c r="G73" s="156"/>
      <c r="H73" s="156"/>
      <c r="I73" s="156"/>
      <c r="J73" s="157"/>
    </row>
    <row r="74" spans="1:11" ht="13.5" thickBot="1" x14ac:dyDescent="0.25">
      <c r="A74" s="158"/>
      <c r="B74" s="159"/>
      <c r="C74" s="159"/>
      <c r="D74" s="159"/>
      <c r="E74" s="159"/>
      <c r="F74" s="159"/>
      <c r="G74" s="159"/>
      <c r="H74" s="159"/>
      <c r="I74" s="159"/>
      <c r="J74" s="160"/>
    </row>
    <row r="75" spans="1:11" ht="16.5" customHeight="1" thickBot="1" x14ac:dyDescent="0.25">
      <c r="A75" s="126" t="s">
        <v>173</v>
      </c>
      <c r="B75" s="102"/>
      <c r="C75" s="102"/>
      <c r="D75" s="102"/>
      <c r="E75" s="102"/>
      <c r="F75" s="102"/>
      <c r="G75" s="102"/>
      <c r="H75" s="102"/>
      <c r="I75" s="102"/>
      <c r="J75" s="127"/>
    </row>
    <row r="76" spans="1:11" x14ac:dyDescent="0.2">
      <c r="A76" s="150">
        <v>41163</v>
      </c>
      <c r="B76" s="105">
        <v>0.24652777777777779</v>
      </c>
      <c r="C76" s="1" t="s">
        <v>73</v>
      </c>
      <c r="D76" s="1" t="s">
        <v>104</v>
      </c>
      <c r="E76" s="1"/>
      <c r="F76" s="13">
        <v>6.3490000000000002</v>
      </c>
      <c r="G76" s="13">
        <v>70.47</v>
      </c>
      <c r="H76" s="13">
        <v>113.4</v>
      </c>
      <c r="I76" s="13">
        <v>408</v>
      </c>
      <c r="J76" s="129" t="s">
        <v>167</v>
      </c>
    </row>
    <row r="77" spans="1:11" x14ac:dyDescent="0.2">
      <c r="A77" s="150">
        <v>41163</v>
      </c>
      <c r="B77" s="105">
        <v>0.24861111111111112</v>
      </c>
      <c r="C77" s="1" t="s">
        <v>109</v>
      </c>
      <c r="D77" s="1" t="s">
        <v>110</v>
      </c>
      <c r="E77" s="1"/>
      <c r="F77" s="13">
        <v>6.85</v>
      </c>
      <c r="G77" s="13">
        <v>65.31</v>
      </c>
      <c r="H77" s="13">
        <v>105.11</v>
      </c>
      <c r="I77" s="13">
        <v>520</v>
      </c>
      <c r="J77" s="129" t="s">
        <v>167</v>
      </c>
    </row>
    <row r="78" spans="1:11" x14ac:dyDescent="0.2">
      <c r="A78" s="150">
        <v>41163</v>
      </c>
      <c r="B78" s="105">
        <v>0.24930555555555556</v>
      </c>
      <c r="C78" s="1" t="s">
        <v>111</v>
      </c>
      <c r="D78" s="1" t="s">
        <v>75</v>
      </c>
      <c r="E78" s="1"/>
      <c r="F78" s="13">
        <v>6.883</v>
      </c>
      <c r="G78" s="13">
        <v>65</v>
      </c>
      <c r="H78" s="13">
        <v>104.61</v>
      </c>
      <c r="I78" s="13">
        <v>357</v>
      </c>
      <c r="J78" s="129" t="s">
        <v>167</v>
      </c>
    </row>
    <row r="79" spans="1:11" x14ac:dyDescent="0.2">
      <c r="A79" s="150">
        <v>41163</v>
      </c>
      <c r="B79" s="105">
        <v>0.25069444444444444</v>
      </c>
      <c r="C79" s="1" t="s">
        <v>68</v>
      </c>
      <c r="D79" s="1" t="s">
        <v>59</v>
      </c>
      <c r="E79" s="1"/>
      <c r="F79" s="13">
        <v>6.3419999999999996</v>
      </c>
      <c r="G79" s="13">
        <v>70.540000000000006</v>
      </c>
      <c r="H79" s="13">
        <v>113.53</v>
      </c>
      <c r="I79" s="13">
        <v>342</v>
      </c>
      <c r="J79" s="129" t="s">
        <v>167</v>
      </c>
    </row>
    <row r="80" spans="1:11" x14ac:dyDescent="0.2">
      <c r="A80" s="150">
        <v>41163</v>
      </c>
      <c r="B80" s="105">
        <v>0.25138888888888888</v>
      </c>
      <c r="C80" s="1" t="s">
        <v>78</v>
      </c>
      <c r="D80" s="1" t="s">
        <v>102</v>
      </c>
      <c r="E80" s="1"/>
      <c r="F80" s="13">
        <v>6.7089999999999996</v>
      </c>
      <c r="G80" s="13">
        <v>66.680000000000007</v>
      </c>
      <c r="H80" s="13">
        <v>107.32</v>
      </c>
      <c r="I80" s="13">
        <v>248</v>
      </c>
      <c r="J80" s="129" t="s">
        <v>17</v>
      </c>
    </row>
    <row r="81" spans="1:10" x14ac:dyDescent="0.2">
      <c r="A81" s="150">
        <v>41163</v>
      </c>
      <c r="B81" s="105">
        <v>0.26666666666666666</v>
      </c>
      <c r="C81" s="1" t="s">
        <v>24</v>
      </c>
      <c r="D81" s="1" t="s">
        <v>105</v>
      </c>
      <c r="E81" s="1"/>
      <c r="F81" s="13">
        <v>6.3609999999999998</v>
      </c>
      <c r="G81" s="13">
        <v>70.33</v>
      </c>
      <c r="H81" s="13">
        <v>113.19</v>
      </c>
      <c r="I81" s="13">
        <v>514</v>
      </c>
      <c r="J81" s="129" t="s">
        <v>167</v>
      </c>
    </row>
    <row r="82" spans="1:10" x14ac:dyDescent="0.2">
      <c r="A82" s="150">
        <v>41163</v>
      </c>
      <c r="B82" s="105">
        <v>0.26666666666666666</v>
      </c>
      <c r="C82" s="1" t="s">
        <v>90</v>
      </c>
      <c r="D82" s="1" t="s">
        <v>91</v>
      </c>
      <c r="E82" s="1"/>
      <c r="F82" s="13">
        <v>8.3539999999999992</v>
      </c>
      <c r="G82" s="13">
        <v>53.55</v>
      </c>
      <c r="H82" s="13">
        <v>86.19</v>
      </c>
      <c r="I82" s="13">
        <v>458</v>
      </c>
      <c r="J82" s="129" t="s">
        <v>167</v>
      </c>
    </row>
    <row r="83" spans="1:10" x14ac:dyDescent="0.2">
      <c r="A83" s="150">
        <v>41163</v>
      </c>
      <c r="B83" s="105">
        <v>0.26666666666666666</v>
      </c>
      <c r="C83" s="1" t="s">
        <v>27</v>
      </c>
      <c r="D83" s="1" t="s">
        <v>108</v>
      </c>
      <c r="E83" s="1"/>
      <c r="F83" s="13">
        <v>6.9470000000000001</v>
      </c>
      <c r="G83" s="13">
        <v>64.400000000000006</v>
      </c>
      <c r="H83" s="13">
        <v>103.64</v>
      </c>
      <c r="I83" s="13">
        <v>451</v>
      </c>
      <c r="J83" s="129" t="s">
        <v>167</v>
      </c>
    </row>
    <row r="84" spans="1:10" x14ac:dyDescent="0.2">
      <c r="A84" s="150">
        <v>41163</v>
      </c>
      <c r="B84" s="105">
        <v>0.27013888888888887</v>
      </c>
      <c r="C84" s="1" t="s">
        <v>71</v>
      </c>
      <c r="D84" s="1" t="s">
        <v>72</v>
      </c>
      <c r="E84" s="1"/>
      <c r="F84" s="13">
        <v>7.66</v>
      </c>
      <c r="G84" s="13">
        <v>58.41</v>
      </c>
      <c r="H84" s="13">
        <v>94</v>
      </c>
      <c r="I84" s="13">
        <v>334</v>
      </c>
      <c r="J84" s="129" t="s">
        <v>167</v>
      </c>
    </row>
    <row r="85" spans="1:10" x14ac:dyDescent="0.2">
      <c r="A85" s="150">
        <v>41163</v>
      </c>
      <c r="B85" s="105">
        <v>0.28611111111111115</v>
      </c>
      <c r="C85" s="1" t="s">
        <v>103</v>
      </c>
      <c r="D85" s="1" t="s">
        <v>77</v>
      </c>
      <c r="E85" s="1"/>
      <c r="F85" s="13">
        <v>6.3559999999999999</v>
      </c>
      <c r="G85" s="164">
        <v>70.39</v>
      </c>
      <c r="H85" s="164">
        <v>113.28</v>
      </c>
      <c r="I85" s="13">
        <v>199</v>
      </c>
      <c r="J85" s="129" t="s">
        <v>17</v>
      </c>
    </row>
    <row r="86" spans="1:10" x14ac:dyDescent="0.2">
      <c r="A86" s="150">
        <v>41163</v>
      </c>
      <c r="B86" s="105">
        <v>0.28819444444444448</v>
      </c>
      <c r="C86" s="1" t="s">
        <v>30</v>
      </c>
      <c r="D86" s="1" t="s">
        <v>25</v>
      </c>
      <c r="E86" s="1"/>
      <c r="F86" s="13">
        <v>6.476</v>
      </c>
      <c r="G86" s="13">
        <v>69.08</v>
      </c>
      <c r="H86" s="13">
        <v>111.18</v>
      </c>
      <c r="I86" s="13">
        <v>118</v>
      </c>
      <c r="J86" s="129" t="s">
        <v>17</v>
      </c>
    </row>
    <row r="87" spans="1:10" x14ac:dyDescent="0.2">
      <c r="A87" s="150">
        <v>41163</v>
      </c>
      <c r="B87" s="105">
        <v>0.28819444444444448</v>
      </c>
      <c r="C87" s="1" t="s">
        <v>34</v>
      </c>
      <c r="D87" s="1" t="s">
        <v>59</v>
      </c>
      <c r="E87" s="1"/>
      <c r="F87" s="13">
        <v>5.7610000000000001</v>
      </c>
      <c r="G87" s="13">
        <v>77.66</v>
      </c>
      <c r="H87" s="13">
        <v>124.98</v>
      </c>
      <c r="I87" s="13">
        <v>81</v>
      </c>
      <c r="J87" s="129" t="s">
        <v>17</v>
      </c>
    </row>
    <row r="88" spans="1:10" x14ac:dyDescent="0.2">
      <c r="A88" s="150">
        <v>41163</v>
      </c>
      <c r="B88" s="105">
        <v>0.28888888888888892</v>
      </c>
      <c r="C88" s="1" t="s">
        <v>39</v>
      </c>
      <c r="D88" s="1" t="s">
        <v>101</v>
      </c>
      <c r="E88" s="1"/>
      <c r="F88" s="13">
        <v>6.226</v>
      </c>
      <c r="G88" s="13">
        <v>71.86</v>
      </c>
      <c r="H88" s="13">
        <v>115.64</v>
      </c>
      <c r="I88" s="13">
        <v>118</v>
      </c>
      <c r="J88" s="129" t="s">
        <v>17</v>
      </c>
    </row>
    <row r="89" spans="1:10" x14ac:dyDescent="0.2">
      <c r="A89" s="150">
        <v>41163</v>
      </c>
      <c r="B89" s="105">
        <v>0.29166666666666669</v>
      </c>
      <c r="C89" s="1" t="s">
        <v>67</v>
      </c>
      <c r="D89" s="1" t="s">
        <v>104</v>
      </c>
      <c r="E89" s="1"/>
      <c r="F89" s="13">
        <v>5.87</v>
      </c>
      <c r="G89" s="13">
        <v>76.22</v>
      </c>
      <c r="H89" s="13">
        <v>122.66</v>
      </c>
      <c r="I89" s="13">
        <v>131</v>
      </c>
      <c r="J89" s="129" t="s">
        <v>17</v>
      </c>
    </row>
    <row r="90" spans="1:10" ht="12.75" customHeight="1" x14ac:dyDescent="0.2">
      <c r="A90" s="152" t="s">
        <v>221</v>
      </c>
      <c r="B90" s="153"/>
      <c r="C90" s="153"/>
      <c r="D90" s="153"/>
      <c r="E90" s="153"/>
      <c r="F90" s="153"/>
      <c r="G90" s="153"/>
      <c r="H90" s="153"/>
      <c r="I90" s="153"/>
      <c r="J90" s="154"/>
    </row>
    <row r="91" spans="1:10" ht="13.5" thickBot="1" x14ac:dyDescent="0.25">
      <c r="A91" s="158"/>
      <c r="B91" s="159"/>
      <c r="C91" s="159"/>
      <c r="D91" s="159"/>
      <c r="E91" s="159"/>
      <c r="F91" s="159"/>
      <c r="G91" s="159"/>
      <c r="H91" s="159"/>
      <c r="I91" s="159"/>
      <c r="J91" s="160"/>
    </row>
    <row r="92" spans="1:10" ht="16.5" customHeight="1" thickBot="1" x14ac:dyDescent="0.25">
      <c r="A92" s="126" t="s">
        <v>174</v>
      </c>
      <c r="B92" s="102"/>
      <c r="C92" s="102"/>
      <c r="D92" s="102"/>
      <c r="E92" s="102"/>
      <c r="F92" s="102"/>
      <c r="G92" s="102"/>
      <c r="H92" s="102"/>
      <c r="I92" s="102"/>
      <c r="J92" s="127"/>
    </row>
    <row r="93" spans="1:10" x14ac:dyDescent="0.2">
      <c r="A93" s="128">
        <v>41164</v>
      </c>
      <c r="B93" s="105">
        <v>0.31597222222222221</v>
      </c>
      <c r="C93" s="1" t="s">
        <v>114</v>
      </c>
      <c r="D93" s="1" t="s">
        <v>115</v>
      </c>
      <c r="E93" s="1"/>
      <c r="F93" s="106">
        <v>9.1059999999999999</v>
      </c>
      <c r="G93" s="13">
        <v>49.13</v>
      </c>
      <c r="H93" s="13">
        <v>79.069999999999993</v>
      </c>
      <c r="I93" s="106">
        <v>107</v>
      </c>
      <c r="J93" s="129" t="s">
        <v>17</v>
      </c>
    </row>
    <row r="94" spans="1:10" x14ac:dyDescent="0.2">
      <c r="A94" s="128">
        <v>41164</v>
      </c>
      <c r="B94" s="111">
        <v>0.31736111111111115</v>
      </c>
      <c r="C94" s="1" t="s">
        <v>107</v>
      </c>
      <c r="D94" s="1" t="s">
        <v>113</v>
      </c>
      <c r="E94" s="1"/>
      <c r="F94" s="106">
        <v>10.58</v>
      </c>
      <c r="G94" s="13">
        <v>42.29</v>
      </c>
      <c r="H94" s="13">
        <v>68.05</v>
      </c>
      <c r="I94" s="106">
        <v>37</v>
      </c>
      <c r="J94" s="129" t="s">
        <v>17</v>
      </c>
    </row>
    <row r="95" spans="1:10" x14ac:dyDescent="0.2">
      <c r="A95" s="128">
        <v>41164</v>
      </c>
      <c r="B95" s="111">
        <v>0.31875000000000003</v>
      </c>
      <c r="C95" s="1" t="s">
        <v>116</v>
      </c>
      <c r="D95" s="1" t="s">
        <v>117</v>
      </c>
      <c r="E95" s="1"/>
      <c r="F95" s="106">
        <v>10.368</v>
      </c>
      <c r="G95" s="13">
        <v>43.15</v>
      </c>
      <c r="H95" s="13">
        <v>69.44</v>
      </c>
      <c r="I95" s="106">
        <v>21</v>
      </c>
      <c r="J95" s="129" t="s">
        <v>17</v>
      </c>
    </row>
    <row r="96" spans="1:10" x14ac:dyDescent="0.2">
      <c r="A96" s="128">
        <v>41164</v>
      </c>
      <c r="B96" s="111">
        <v>0.34236111111111112</v>
      </c>
      <c r="C96" s="1" t="s">
        <v>118</v>
      </c>
      <c r="D96" s="1" t="s">
        <v>75</v>
      </c>
      <c r="E96" s="1"/>
      <c r="F96" s="106">
        <v>8.7159999999999993</v>
      </c>
      <c r="G96" s="13">
        <v>51.33</v>
      </c>
      <c r="H96" s="13">
        <v>82.61</v>
      </c>
      <c r="I96" s="106">
        <v>133</v>
      </c>
      <c r="J96" s="129" t="s">
        <v>17</v>
      </c>
    </row>
    <row r="97" spans="1:10" x14ac:dyDescent="0.2">
      <c r="A97" s="128">
        <v>41164</v>
      </c>
      <c r="B97" s="111">
        <v>0.34513888888888888</v>
      </c>
      <c r="C97" s="1" t="s">
        <v>99</v>
      </c>
      <c r="D97" s="1" t="s">
        <v>100</v>
      </c>
      <c r="E97" s="1"/>
      <c r="F97" s="106">
        <v>11.215</v>
      </c>
      <c r="G97" s="13">
        <v>39.89</v>
      </c>
      <c r="H97" s="13">
        <v>64.2</v>
      </c>
      <c r="I97" s="106">
        <v>125</v>
      </c>
      <c r="J97" s="129" t="s">
        <v>17</v>
      </c>
    </row>
    <row r="98" spans="1:10" x14ac:dyDescent="0.2">
      <c r="A98" s="128">
        <v>41164</v>
      </c>
      <c r="B98" s="111">
        <v>0.34513888888888888</v>
      </c>
      <c r="C98" s="1" t="s">
        <v>119</v>
      </c>
      <c r="D98" s="1" t="s">
        <v>117</v>
      </c>
      <c r="E98" s="1"/>
      <c r="F98" s="106">
        <v>9.1340000000000003</v>
      </c>
      <c r="G98" s="13">
        <v>48.98</v>
      </c>
      <c r="H98" s="13">
        <v>78.83</v>
      </c>
      <c r="I98" s="106">
        <v>293</v>
      </c>
      <c r="J98" s="129" t="s">
        <v>17</v>
      </c>
    </row>
    <row r="99" spans="1:10" x14ac:dyDescent="0.2">
      <c r="A99" s="128">
        <v>41164</v>
      </c>
      <c r="B99" s="111">
        <v>0.34722222222222227</v>
      </c>
      <c r="C99" s="1" t="s">
        <v>62</v>
      </c>
      <c r="D99" s="1" t="s">
        <v>63</v>
      </c>
      <c r="E99" s="1"/>
      <c r="F99" s="106">
        <v>9.7569999999999997</v>
      </c>
      <c r="G99" s="13">
        <v>45.85</v>
      </c>
      <c r="H99" s="13">
        <v>73.790000000000006</v>
      </c>
      <c r="I99" s="106">
        <v>134</v>
      </c>
      <c r="J99" s="129" t="s">
        <v>17</v>
      </c>
    </row>
    <row r="100" spans="1:10" x14ac:dyDescent="0.2">
      <c r="A100" s="128">
        <v>41164</v>
      </c>
      <c r="B100" s="111">
        <v>0.36944444444444446</v>
      </c>
      <c r="C100" s="1" t="s">
        <v>111</v>
      </c>
      <c r="D100" s="146" t="s">
        <v>75</v>
      </c>
      <c r="E100" s="146"/>
      <c r="F100" s="106">
        <v>7.08</v>
      </c>
      <c r="G100" s="13">
        <v>63.19</v>
      </c>
      <c r="H100" s="13">
        <v>101.7</v>
      </c>
      <c r="I100" s="106">
        <v>329</v>
      </c>
      <c r="J100" s="129" t="s">
        <v>167</v>
      </c>
    </row>
    <row r="101" spans="1:10" x14ac:dyDescent="0.2">
      <c r="A101" s="128">
        <v>41164</v>
      </c>
      <c r="B101" s="106" t="s">
        <v>172</v>
      </c>
      <c r="C101" s="1" t="s">
        <v>36</v>
      </c>
      <c r="D101" s="1" t="s">
        <v>66</v>
      </c>
      <c r="E101" s="1"/>
      <c r="F101" s="13" t="s">
        <v>165</v>
      </c>
      <c r="G101" s="13" t="s">
        <v>165</v>
      </c>
      <c r="H101" s="13" t="s">
        <v>165</v>
      </c>
      <c r="I101" s="13" t="s">
        <v>165</v>
      </c>
      <c r="J101" s="129" t="s">
        <v>165</v>
      </c>
    </row>
    <row r="102" spans="1:10" x14ac:dyDescent="0.2">
      <c r="A102" s="128">
        <v>41164</v>
      </c>
      <c r="B102" s="111">
        <v>0.37361111111111112</v>
      </c>
      <c r="C102" s="1" t="s">
        <v>112</v>
      </c>
      <c r="D102" s="146" t="s">
        <v>98</v>
      </c>
      <c r="E102" s="146"/>
      <c r="F102" s="106">
        <v>8.8810000000000002</v>
      </c>
      <c r="G102" s="13">
        <v>50.38</v>
      </c>
      <c r="H102" s="13">
        <v>81.069999999999993</v>
      </c>
      <c r="I102" s="106">
        <v>251</v>
      </c>
      <c r="J102" s="129" t="s">
        <v>17</v>
      </c>
    </row>
    <row r="103" spans="1:10" x14ac:dyDescent="0.2">
      <c r="A103" s="128">
        <v>41164</v>
      </c>
      <c r="B103" s="597">
        <v>0.375</v>
      </c>
      <c r="C103" s="596" t="s">
        <v>81</v>
      </c>
      <c r="D103" s="1" t="s">
        <v>70</v>
      </c>
      <c r="E103" s="1"/>
      <c r="F103" s="106">
        <v>7.97</v>
      </c>
      <c r="G103" s="13">
        <v>56.13</v>
      </c>
      <c r="H103" s="13">
        <v>90.34</v>
      </c>
      <c r="I103" s="106">
        <v>287</v>
      </c>
      <c r="J103" s="129" t="s">
        <v>17</v>
      </c>
    </row>
    <row r="104" spans="1:10" x14ac:dyDescent="0.2">
      <c r="A104" s="128">
        <v>41164</v>
      </c>
      <c r="B104" s="105">
        <v>0.375</v>
      </c>
      <c r="C104" s="1" t="s">
        <v>119</v>
      </c>
      <c r="D104" s="1" t="s">
        <v>117</v>
      </c>
      <c r="E104" s="1"/>
      <c r="F104" s="13">
        <v>8.8049999999999997</v>
      </c>
      <c r="G104" s="13">
        <v>50.81</v>
      </c>
      <c r="H104" s="13">
        <v>81.77</v>
      </c>
      <c r="I104" s="13">
        <v>383</v>
      </c>
      <c r="J104" s="129" t="s">
        <v>17</v>
      </c>
    </row>
    <row r="105" spans="1:10" x14ac:dyDescent="0.2">
      <c r="A105" s="134"/>
      <c r="B105" s="108"/>
      <c r="C105" s="108"/>
      <c r="D105" s="108"/>
      <c r="E105" s="108"/>
      <c r="F105" s="108"/>
      <c r="G105" s="108"/>
      <c r="H105" s="108"/>
      <c r="I105" s="108"/>
      <c r="J105" s="135"/>
    </row>
    <row r="106" spans="1:10" ht="15.75" customHeight="1" x14ac:dyDescent="0.2">
      <c r="A106" s="136" t="s">
        <v>192</v>
      </c>
      <c r="B106" s="116"/>
      <c r="C106" s="116"/>
      <c r="D106" s="116"/>
      <c r="E106" s="116"/>
      <c r="F106" s="116"/>
      <c r="G106" s="116"/>
      <c r="H106" s="116"/>
      <c r="I106" s="116"/>
      <c r="J106" s="137"/>
    </row>
    <row r="107" spans="1:10" x14ac:dyDescent="0.2">
      <c r="A107" s="128">
        <v>41164</v>
      </c>
      <c r="B107" s="105">
        <v>0.36944444444444446</v>
      </c>
      <c r="C107" s="1" t="s">
        <v>111</v>
      </c>
      <c r="D107" s="146" t="s">
        <v>75</v>
      </c>
      <c r="E107" s="146"/>
      <c r="F107" s="13">
        <v>7.08</v>
      </c>
      <c r="G107" s="13">
        <v>63.19</v>
      </c>
      <c r="H107" s="13">
        <v>101.7</v>
      </c>
      <c r="I107" s="13">
        <v>329</v>
      </c>
      <c r="J107" s="129" t="s">
        <v>167</v>
      </c>
    </row>
    <row r="108" spans="1:10" x14ac:dyDescent="0.2">
      <c r="A108" s="128">
        <v>41164</v>
      </c>
      <c r="B108" s="13" t="s">
        <v>172</v>
      </c>
      <c r="C108" s="1" t="s">
        <v>36</v>
      </c>
      <c r="D108" s="1" t="s">
        <v>66</v>
      </c>
      <c r="E108" s="1"/>
      <c r="F108" s="13" t="s">
        <v>165</v>
      </c>
      <c r="G108" s="13" t="s">
        <v>165</v>
      </c>
      <c r="H108" s="13" t="s">
        <v>165</v>
      </c>
      <c r="I108" s="13" t="s">
        <v>165</v>
      </c>
      <c r="J108" s="129" t="s">
        <v>165</v>
      </c>
    </row>
    <row r="109" spans="1:10" x14ac:dyDescent="0.2">
      <c r="A109" s="128">
        <v>41164</v>
      </c>
      <c r="B109" s="105">
        <v>0.37361111111111112</v>
      </c>
      <c r="C109" s="1" t="s">
        <v>112</v>
      </c>
      <c r="D109" s="146" t="s">
        <v>98</v>
      </c>
      <c r="E109" s="146"/>
      <c r="F109" s="13">
        <v>8.8810000000000002</v>
      </c>
      <c r="G109" s="13">
        <v>50.38</v>
      </c>
      <c r="H109" s="13">
        <v>81.069999999999993</v>
      </c>
      <c r="I109" s="13">
        <v>251</v>
      </c>
      <c r="J109" s="129" t="s">
        <v>17</v>
      </c>
    </row>
    <row r="110" spans="1:10" x14ac:dyDescent="0.2">
      <c r="A110" s="128">
        <v>41164</v>
      </c>
      <c r="B110" s="595">
        <v>0.375</v>
      </c>
      <c r="C110" s="596" t="s">
        <v>81</v>
      </c>
      <c r="D110" s="1" t="s">
        <v>70</v>
      </c>
      <c r="E110" s="1"/>
      <c r="F110" s="13">
        <v>7.97</v>
      </c>
      <c r="G110" s="13">
        <v>56.13</v>
      </c>
      <c r="H110" s="13">
        <v>90.34</v>
      </c>
      <c r="I110" s="13">
        <v>287</v>
      </c>
      <c r="J110" s="129" t="s">
        <v>17</v>
      </c>
    </row>
    <row r="111" spans="1:10" x14ac:dyDescent="0.2">
      <c r="A111" s="128">
        <v>41164</v>
      </c>
      <c r="B111" s="105">
        <v>0.375</v>
      </c>
      <c r="C111" s="1" t="s">
        <v>119</v>
      </c>
      <c r="D111" s="1" t="s">
        <v>117</v>
      </c>
      <c r="E111" s="1"/>
      <c r="F111" s="13">
        <v>8.8049999999999997</v>
      </c>
      <c r="G111" s="13">
        <v>50.81</v>
      </c>
      <c r="H111" s="13">
        <v>81.77</v>
      </c>
      <c r="I111" s="13">
        <v>383</v>
      </c>
      <c r="J111" s="129" t="s">
        <v>167</v>
      </c>
    </row>
    <row r="112" spans="1:10" x14ac:dyDescent="0.2">
      <c r="A112" s="128">
        <v>41164</v>
      </c>
      <c r="B112" s="105">
        <v>0.39305555555555555</v>
      </c>
      <c r="C112" s="1" t="s">
        <v>58</v>
      </c>
      <c r="D112" s="1" t="s">
        <v>222</v>
      </c>
      <c r="E112" s="1"/>
      <c r="F112" s="13">
        <v>6.2619999999999996</v>
      </c>
      <c r="G112" s="13">
        <v>71.44</v>
      </c>
      <c r="H112" s="13">
        <v>114.98</v>
      </c>
      <c r="I112" s="13">
        <v>452</v>
      </c>
      <c r="J112" s="129" t="s">
        <v>167</v>
      </c>
    </row>
    <row r="113" spans="1:10" x14ac:dyDescent="0.2">
      <c r="A113" s="128">
        <v>41164</v>
      </c>
      <c r="B113" s="105">
        <v>0.39444444444444443</v>
      </c>
      <c r="C113" s="1" t="s">
        <v>71</v>
      </c>
      <c r="D113" s="146" t="s">
        <v>72</v>
      </c>
      <c r="E113" s="146"/>
      <c r="F113" s="13">
        <v>6.7640000000000002</v>
      </c>
      <c r="G113" s="13">
        <v>66.14</v>
      </c>
      <c r="H113" s="13">
        <v>106.45</v>
      </c>
      <c r="I113" s="13">
        <v>540</v>
      </c>
      <c r="J113" s="129" t="s">
        <v>167</v>
      </c>
    </row>
    <row r="114" spans="1:10" x14ac:dyDescent="0.2">
      <c r="A114" s="128">
        <v>41164</v>
      </c>
      <c r="B114" s="13" t="s">
        <v>172</v>
      </c>
      <c r="C114" s="1" t="s">
        <v>114</v>
      </c>
      <c r="D114" s="1" t="s">
        <v>115</v>
      </c>
      <c r="E114" s="1"/>
      <c r="F114" s="13" t="s">
        <v>213</v>
      </c>
      <c r="G114" s="13" t="s">
        <v>165</v>
      </c>
      <c r="H114" s="13" t="s">
        <v>165</v>
      </c>
      <c r="I114" s="13" t="s">
        <v>165</v>
      </c>
      <c r="J114" s="129" t="s">
        <v>165</v>
      </c>
    </row>
    <row r="115" spans="1:10" x14ac:dyDescent="0.2">
      <c r="A115" s="128">
        <v>41164</v>
      </c>
      <c r="B115" s="13" t="s">
        <v>172</v>
      </c>
      <c r="C115" s="1" t="s">
        <v>14</v>
      </c>
      <c r="D115" s="1" t="s">
        <v>66</v>
      </c>
      <c r="E115" s="1"/>
      <c r="F115" s="13" t="s">
        <v>165</v>
      </c>
      <c r="G115" s="13" t="s">
        <v>165</v>
      </c>
      <c r="H115" s="13" t="s">
        <v>165</v>
      </c>
      <c r="I115" s="13" t="s">
        <v>165</v>
      </c>
      <c r="J115" s="129" t="s">
        <v>165</v>
      </c>
    </row>
    <row r="116" spans="1:10" x14ac:dyDescent="0.2">
      <c r="A116" s="128">
        <v>41164</v>
      </c>
      <c r="B116" s="13" t="s">
        <v>172</v>
      </c>
      <c r="C116" s="1" t="s">
        <v>97</v>
      </c>
      <c r="D116" s="146" t="s">
        <v>98</v>
      </c>
      <c r="E116" s="146"/>
      <c r="F116" s="13" t="s">
        <v>165</v>
      </c>
      <c r="G116" s="13" t="s">
        <v>165</v>
      </c>
      <c r="H116" s="13" t="s">
        <v>165</v>
      </c>
      <c r="I116" s="13" t="s">
        <v>165</v>
      </c>
      <c r="J116" s="129" t="s">
        <v>165</v>
      </c>
    </row>
    <row r="117" spans="1:10" x14ac:dyDescent="0.2">
      <c r="A117" s="128">
        <v>41164</v>
      </c>
      <c r="B117" s="105">
        <v>0.41666666666666669</v>
      </c>
      <c r="C117" s="1" t="s">
        <v>80</v>
      </c>
      <c r="D117" s="1" t="s">
        <v>70</v>
      </c>
      <c r="E117" s="1"/>
      <c r="F117" s="13">
        <v>7.6150000000000002</v>
      </c>
      <c r="G117" s="13">
        <v>58.75</v>
      </c>
      <c r="H117" s="13">
        <v>94.55</v>
      </c>
      <c r="I117" s="13">
        <v>659</v>
      </c>
      <c r="J117" s="129" t="s">
        <v>167</v>
      </c>
    </row>
    <row r="118" spans="1:10" x14ac:dyDescent="0.2">
      <c r="A118" s="128">
        <v>41164</v>
      </c>
      <c r="B118" s="105">
        <v>0.41666666666666669</v>
      </c>
      <c r="C118" s="1" t="s">
        <v>116</v>
      </c>
      <c r="D118" s="1" t="s">
        <v>117</v>
      </c>
      <c r="E118" s="1"/>
      <c r="F118" s="13">
        <v>11.018000000000001</v>
      </c>
      <c r="G118" s="13">
        <v>40.61</v>
      </c>
      <c r="H118" s="13">
        <v>65.349999999999994</v>
      </c>
      <c r="I118" s="13">
        <v>493</v>
      </c>
      <c r="J118" s="129" t="s">
        <v>167</v>
      </c>
    </row>
    <row r="119" spans="1:10" ht="12.75" customHeight="1" x14ac:dyDescent="0.2">
      <c r="A119" s="152" t="s">
        <v>223</v>
      </c>
      <c r="B119" s="153"/>
      <c r="C119" s="153"/>
      <c r="D119" s="153"/>
      <c r="E119" s="153"/>
      <c r="F119" s="153"/>
      <c r="G119" s="153"/>
      <c r="H119" s="153"/>
      <c r="I119" s="153"/>
      <c r="J119" s="154"/>
    </row>
    <row r="120" spans="1:10" ht="13.5" thickBot="1" x14ac:dyDescent="0.25">
      <c r="A120" s="158"/>
      <c r="B120" s="159"/>
      <c r="C120" s="159"/>
      <c r="D120" s="159"/>
      <c r="E120" s="159"/>
      <c r="F120" s="159"/>
      <c r="G120" s="159"/>
      <c r="H120" s="159"/>
      <c r="I120" s="159"/>
      <c r="J120" s="160"/>
    </row>
    <row r="121" spans="1:10" ht="16.5" customHeight="1" thickBot="1" x14ac:dyDescent="0.25">
      <c r="A121" s="126" t="s">
        <v>193</v>
      </c>
      <c r="B121" s="102"/>
      <c r="C121" s="102"/>
      <c r="D121" s="102"/>
      <c r="E121" s="102"/>
      <c r="F121" s="102"/>
      <c r="G121" s="102"/>
      <c r="H121" s="102"/>
      <c r="I121" s="102"/>
      <c r="J121" s="127"/>
    </row>
    <row r="122" spans="1:10" x14ac:dyDescent="0.2">
      <c r="A122" s="128">
        <v>41164</v>
      </c>
      <c r="B122" s="105">
        <v>0.75277777777777777</v>
      </c>
      <c r="C122" s="1" t="s">
        <v>68</v>
      </c>
      <c r="D122" s="1" t="s">
        <v>59</v>
      </c>
      <c r="E122" s="1"/>
      <c r="F122" s="13">
        <v>6.93</v>
      </c>
      <c r="G122" s="13">
        <v>64.56</v>
      </c>
      <c r="H122" s="13">
        <v>103.9</v>
      </c>
      <c r="I122" s="13">
        <v>429</v>
      </c>
      <c r="J122" s="129" t="s">
        <v>167</v>
      </c>
    </row>
    <row r="123" spans="1:10" x14ac:dyDescent="0.2">
      <c r="A123" s="128">
        <v>41164</v>
      </c>
      <c r="B123" s="13" t="s">
        <v>224</v>
      </c>
      <c r="C123" s="1" t="s">
        <v>73</v>
      </c>
      <c r="D123" s="1" t="s">
        <v>104</v>
      </c>
      <c r="E123" s="1"/>
      <c r="F123" s="13">
        <v>5.8760000000000003</v>
      </c>
      <c r="G123" s="13">
        <v>76.14</v>
      </c>
      <c r="H123" s="13">
        <v>122.53</v>
      </c>
      <c r="I123" s="13">
        <v>509</v>
      </c>
      <c r="J123" s="129" t="s">
        <v>167</v>
      </c>
    </row>
    <row r="124" spans="1:10" x14ac:dyDescent="0.2">
      <c r="A124" s="128">
        <v>41164</v>
      </c>
      <c r="B124" s="105">
        <v>0.75694444444444453</v>
      </c>
      <c r="C124" s="1" t="s">
        <v>225</v>
      </c>
      <c r="D124" s="1" t="s">
        <v>70</v>
      </c>
      <c r="E124" s="1"/>
      <c r="F124" s="13">
        <v>7.3529999999999998</v>
      </c>
      <c r="G124" s="13">
        <v>60.84</v>
      </c>
      <c r="H124" s="13">
        <v>97.92</v>
      </c>
      <c r="I124" s="13">
        <v>405</v>
      </c>
      <c r="J124" s="129" t="s">
        <v>167</v>
      </c>
    </row>
    <row r="125" spans="1:10" x14ac:dyDescent="0.2">
      <c r="A125" s="128">
        <v>41164</v>
      </c>
      <c r="B125" s="105">
        <v>0.75624999999999998</v>
      </c>
      <c r="C125" s="1" t="s">
        <v>71</v>
      </c>
      <c r="D125" s="1" t="s">
        <v>72</v>
      </c>
      <c r="E125" s="1"/>
      <c r="F125" s="13">
        <v>7.7910000000000004</v>
      </c>
      <c r="G125" s="13">
        <v>57.42</v>
      </c>
      <c r="H125" s="13">
        <v>92.41</v>
      </c>
      <c r="I125" s="13">
        <v>406</v>
      </c>
      <c r="J125" s="129" t="s">
        <v>167</v>
      </c>
    </row>
    <row r="126" spans="1:10" x14ac:dyDescent="0.2">
      <c r="A126" s="128">
        <v>41164</v>
      </c>
      <c r="B126" s="105">
        <v>0.75763888888888886</v>
      </c>
      <c r="C126" s="1" t="s">
        <v>14</v>
      </c>
      <c r="D126" s="1" t="s">
        <v>66</v>
      </c>
      <c r="E126" s="1"/>
      <c r="F126" s="13">
        <v>7.01</v>
      </c>
      <c r="G126" s="13">
        <v>63.82</v>
      </c>
      <c r="H126" s="13">
        <v>102.71</v>
      </c>
      <c r="I126" s="13">
        <v>359</v>
      </c>
      <c r="J126" s="129" t="s">
        <v>167</v>
      </c>
    </row>
    <row r="127" spans="1:10" x14ac:dyDescent="0.2">
      <c r="A127" s="128">
        <v>41164</v>
      </c>
      <c r="B127" s="13"/>
      <c r="C127" s="1" t="s">
        <v>109</v>
      </c>
      <c r="D127" s="1" t="s">
        <v>110</v>
      </c>
      <c r="E127" s="1"/>
      <c r="F127" s="13">
        <v>6.5419999999999998</v>
      </c>
      <c r="G127" s="13">
        <v>68.39</v>
      </c>
      <c r="H127" s="13">
        <v>110.06</v>
      </c>
      <c r="I127" s="13">
        <v>210</v>
      </c>
      <c r="J127" s="129" t="s">
        <v>17</v>
      </c>
    </row>
    <row r="128" spans="1:10" x14ac:dyDescent="0.2">
      <c r="A128" s="128">
        <v>41164</v>
      </c>
      <c r="B128" s="105">
        <v>0.77430555555555547</v>
      </c>
      <c r="C128" s="1" t="s">
        <v>78</v>
      </c>
      <c r="D128" s="1" t="s">
        <v>102</v>
      </c>
      <c r="E128" s="1"/>
      <c r="F128" s="13">
        <v>6.5640000000000001</v>
      </c>
      <c r="G128" s="13">
        <v>68.16</v>
      </c>
      <c r="H128" s="13">
        <v>109.69</v>
      </c>
      <c r="I128" s="13">
        <v>240</v>
      </c>
      <c r="J128" s="129" t="s">
        <v>17</v>
      </c>
    </row>
    <row r="129" spans="1:10" x14ac:dyDescent="0.2">
      <c r="A129" s="128">
        <v>41164</v>
      </c>
      <c r="B129" s="13"/>
      <c r="C129" s="1" t="s">
        <v>27</v>
      </c>
      <c r="D129" s="1" t="s">
        <v>108</v>
      </c>
      <c r="E129" s="1"/>
      <c r="F129" s="13">
        <v>6.6760000000000002</v>
      </c>
      <c r="G129" s="13">
        <v>67.010000000000005</v>
      </c>
      <c r="H129" s="13">
        <v>107.85</v>
      </c>
      <c r="I129" s="13">
        <v>181</v>
      </c>
      <c r="J129" s="129" t="s">
        <v>17</v>
      </c>
    </row>
    <row r="130" spans="1:10" x14ac:dyDescent="0.2">
      <c r="A130" s="128">
        <v>41164</v>
      </c>
      <c r="B130" s="105">
        <v>0.77638888888888891</v>
      </c>
      <c r="C130" s="1" t="s">
        <v>90</v>
      </c>
      <c r="D130" s="1" t="s">
        <v>91</v>
      </c>
      <c r="E130" s="1"/>
      <c r="F130" s="13">
        <v>6.4640000000000004</v>
      </c>
      <c r="G130" s="13">
        <v>69.209999999999994</v>
      </c>
      <c r="H130" s="13">
        <v>111.39</v>
      </c>
      <c r="I130" s="13">
        <v>184</v>
      </c>
      <c r="J130" s="129" t="s">
        <v>17</v>
      </c>
    </row>
    <row r="131" spans="1:10" x14ac:dyDescent="0.2">
      <c r="A131" s="128">
        <v>41164</v>
      </c>
      <c r="B131" s="105">
        <v>0.77916666666666667</v>
      </c>
      <c r="C131" s="1" t="s">
        <v>226</v>
      </c>
      <c r="D131" s="1" t="s">
        <v>77</v>
      </c>
      <c r="E131" s="1"/>
      <c r="F131" s="13">
        <v>6.2480000000000002</v>
      </c>
      <c r="G131" s="164">
        <v>71.61</v>
      </c>
      <c r="H131" s="164">
        <v>115.24</v>
      </c>
      <c r="I131" s="13">
        <v>143</v>
      </c>
      <c r="J131" s="129" t="s">
        <v>17</v>
      </c>
    </row>
    <row r="132" spans="1:10" x14ac:dyDescent="0.2">
      <c r="A132" s="128">
        <v>41164</v>
      </c>
      <c r="B132" s="105">
        <v>0.79166666666666663</v>
      </c>
      <c r="C132" s="1" t="s">
        <v>34</v>
      </c>
      <c r="D132" s="1" t="s">
        <v>59</v>
      </c>
      <c r="E132" s="1"/>
      <c r="F132" s="13">
        <v>5.782</v>
      </c>
      <c r="G132" s="13">
        <v>77.38</v>
      </c>
      <c r="H132" s="13">
        <v>124.52</v>
      </c>
      <c r="I132" s="13">
        <v>222</v>
      </c>
      <c r="J132" s="129" t="s">
        <v>17</v>
      </c>
    </row>
    <row r="133" spans="1:10" x14ac:dyDescent="0.2">
      <c r="A133" s="128">
        <v>41164</v>
      </c>
      <c r="B133" s="105">
        <v>0.79305555555555562</v>
      </c>
      <c r="C133" s="1" t="s">
        <v>67</v>
      </c>
      <c r="D133" s="1" t="s">
        <v>104</v>
      </c>
      <c r="E133" s="1"/>
      <c r="F133" s="13">
        <v>5.5839999999999996</v>
      </c>
      <c r="G133" s="13">
        <v>80.12</v>
      </c>
      <c r="H133" s="13">
        <v>128.94</v>
      </c>
      <c r="I133" s="13">
        <v>227</v>
      </c>
      <c r="J133" s="129" t="s">
        <v>17</v>
      </c>
    </row>
    <row r="134" spans="1:10" x14ac:dyDescent="0.2">
      <c r="A134" s="128">
        <v>41164</v>
      </c>
      <c r="B134" s="105">
        <v>0.7944444444444444</v>
      </c>
      <c r="C134" s="1" t="s">
        <v>39</v>
      </c>
      <c r="D134" s="1" t="s">
        <v>101</v>
      </c>
      <c r="E134" s="1"/>
      <c r="F134" s="13">
        <v>6.1479999999999997</v>
      </c>
      <c r="G134" s="13">
        <v>72.77</v>
      </c>
      <c r="H134" s="13">
        <v>117.11</v>
      </c>
      <c r="I134" s="13">
        <v>226</v>
      </c>
      <c r="J134" s="129" t="s">
        <v>17</v>
      </c>
    </row>
    <row r="135" spans="1:10" x14ac:dyDescent="0.2">
      <c r="A135" s="128">
        <v>41164</v>
      </c>
      <c r="B135" s="105">
        <v>0.79513888888888884</v>
      </c>
      <c r="C135" s="1" t="s">
        <v>24</v>
      </c>
      <c r="D135" s="1" t="s">
        <v>105</v>
      </c>
      <c r="E135" s="1"/>
      <c r="F135" s="13">
        <v>6.2050000000000001</v>
      </c>
      <c r="G135" s="13">
        <v>72.099999999999994</v>
      </c>
      <c r="H135" s="13">
        <v>116.04</v>
      </c>
      <c r="I135" s="13">
        <v>217</v>
      </c>
      <c r="J135" s="129" t="s">
        <v>17</v>
      </c>
    </row>
    <row r="136" spans="1:10" x14ac:dyDescent="0.2">
      <c r="A136" s="128">
        <v>41164</v>
      </c>
      <c r="B136" s="105">
        <v>0.79513888888888884</v>
      </c>
      <c r="C136" s="1" t="s">
        <v>30</v>
      </c>
      <c r="D136" s="1" t="s">
        <v>25</v>
      </c>
      <c r="E136" s="1"/>
      <c r="F136" s="13">
        <v>6.3819999999999997</v>
      </c>
      <c r="G136" s="165">
        <v>70.099999999999994</v>
      </c>
      <c r="H136" s="165">
        <v>112.82</v>
      </c>
      <c r="I136" s="13">
        <v>185</v>
      </c>
      <c r="J136" s="129" t="s">
        <v>17</v>
      </c>
    </row>
    <row r="137" spans="1:10" ht="12.75" customHeight="1" x14ac:dyDescent="0.2">
      <c r="A137" s="152" t="s">
        <v>227</v>
      </c>
      <c r="B137" s="153"/>
      <c r="C137" s="153"/>
      <c r="D137" s="153"/>
      <c r="E137" s="153"/>
      <c r="F137" s="153"/>
      <c r="G137" s="153"/>
      <c r="H137" s="153"/>
      <c r="I137" s="153"/>
      <c r="J137" s="154"/>
    </row>
    <row r="138" spans="1:10" ht="13.5" thickBot="1" x14ac:dyDescent="0.25">
      <c r="A138" s="158"/>
      <c r="B138" s="159"/>
      <c r="C138" s="159"/>
      <c r="D138" s="159"/>
      <c r="E138" s="159"/>
      <c r="F138" s="159"/>
      <c r="G138" s="159"/>
      <c r="H138" s="159"/>
      <c r="I138" s="159"/>
      <c r="J138" s="160"/>
    </row>
    <row r="139" spans="1:10" ht="16.5" customHeight="1" thickBot="1" x14ac:dyDescent="0.25">
      <c r="A139" s="126" t="s">
        <v>642</v>
      </c>
      <c r="B139" s="102"/>
      <c r="C139" s="102"/>
      <c r="D139" s="102"/>
      <c r="E139" s="102"/>
      <c r="F139" s="102"/>
      <c r="G139" s="102"/>
      <c r="H139" s="102"/>
      <c r="I139" s="102"/>
      <c r="J139" s="127"/>
    </row>
    <row r="140" spans="1:10" x14ac:dyDescent="0.2">
      <c r="A140" s="166">
        <v>41165</v>
      </c>
      <c r="B140" s="111">
        <v>0.30833333333333335</v>
      </c>
      <c r="C140" s="1" t="s">
        <v>99</v>
      </c>
      <c r="D140" s="1" t="s">
        <v>100</v>
      </c>
      <c r="E140" s="1"/>
      <c r="F140" s="106">
        <v>11.407999999999999</v>
      </c>
      <c r="G140" s="13">
        <v>39.22</v>
      </c>
      <c r="H140" s="13">
        <v>63.11</v>
      </c>
      <c r="I140" s="106">
        <v>84</v>
      </c>
      <c r="J140" s="129" t="s">
        <v>17</v>
      </c>
    </row>
    <row r="141" spans="1:10" x14ac:dyDescent="0.2">
      <c r="A141" s="166">
        <v>41165</v>
      </c>
      <c r="B141" s="111">
        <v>0.31319444444444444</v>
      </c>
      <c r="C141" s="1" t="s">
        <v>119</v>
      </c>
      <c r="D141" s="1" t="s">
        <v>75</v>
      </c>
      <c r="E141" s="1"/>
      <c r="F141" s="106">
        <v>7.476</v>
      </c>
      <c r="G141" s="13">
        <v>59.84</v>
      </c>
      <c r="H141" s="13">
        <v>96.31</v>
      </c>
      <c r="I141" s="106">
        <v>173</v>
      </c>
      <c r="J141" s="129" t="s">
        <v>17</v>
      </c>
    </row>
    <row r="142" spans="1:10" x14ac:dyDescent="0.2">
      <c r="A142" s="166">
        <v>41165</v>
      </c>
      <c r="B142" s="111">
        <v>0.31736111111111115</v>
      </c>
      <c r="C142" s="1" t="s">
        <v>107</v>
      </c>
      <c r="D142" s="1" t="s">
        <v>113</v>
      </c>
      <c r="E142" s="1"/>
      <c r="F142" s="106">
        <v>10.332000000000001</v>
      </c>
      <c r="G142" s="13">
        <v>43.3</v>
      </c>
      <c r="H142" s="13">
        <v>69.69</v>
      </c>
      <c r="I142" s="106">
        <v>357</v>
      </c>
      <c r="J142" s="129" t="s">
        <v>17</v>
      </c>
    </row>
    <row r="143" spans="1:10" ht="13.5" thickBot="1" x14ac:dyDescent="0.25">
      <c r="A143" s="130"/>
      <c r="B143" s="99"/>
      <c r="C143" s="99"/>
      <c r="D143" s="99"/>
      <c r="E143" s="99"/>
      <c r="F143" s="99"/>
      <c r="G143" s="99"/>
      <c r="H143" s="99"/>
      <c r="I143" s="99"/>
      <c r="J143" s="131"/>
    </row>
    <row r="144" spans="1:10" ht="16.5" customHeight="1" thickBot="1" x14ac:dyDescent="0.25">
      <c r="A144" s="126" t="s">
        <v>270</v>
      </c>
      <c r="B144" s="102"/>
      <c r="C144" s="102"/>
      <c r="D144" s="102"/>
      <c r="E144" s="102"/>
      <c r="F144" s="102"/>
      <c r="G144" s="102"/>
      <c r="H144" s="102"/>
      <c r="I144" s="102"/>
      <c r="J144" s="127"/>
    </row>
    <row r="145" spans="1:10" x14ac:dyDescent="0.2">
      <c r="A145" s="166">
        <v>41165</v>
      </c>
      <c r="B145" s="111">
        <v>0.34791666666666665</v>
      </c>
      <c r="C145" s="1" t="s">
        <v>228</v>
      </c>
      <c r="D145" s="1" t="s">
        <v>91</v>
      </c>
      <c r="E145" s="1"/>
      <c r="F145" s="106">
        <v>6.5049999999999999</v>
      </c>
      <c r="G145" s="13">
        <v>68.78</v>
      </c>
      <c r="H145" s="13">
        <v>110.68</v>
      </c>
      <c r="I145" s="106">
        <v>344</v>
      </c>
      <c r="J145" s="129" t="s">
        <v>167</v>
      </c>
    </row>
    <row r="146" spans="1:10" x14ac:dyDescent="0.2">
      <c r="A146" s="166">
        <v>41165</v>
      </c>
      <c r="B146" s="111">
        <v>0.34791666666666665</v>
      </c>
      <c r="C146" s="1" t="s">
        <v>14</v>
      </c>
      <c r="D146" s="1" t="s">
        <v>66</v>
      </c>
      <c r="E146" s="1"/>
      <c r="F146" s="106">
        <v>7.61</v>
      </c>
      <c r="G146" s="13">
        <v>58.79</v>
      </c>
      <c r="H146" s="13">
        <v>94.61</v>
      </c>
      <c r="I146" s="106">
        <v>180</v>
      </c>
      <c r="J146" s="129" t="s">
        <v>17</v>
      </c>
    </row>
    <row r="147" spans="1:10" x14ac:dyDescent="0.2">
      <c r="A147" s="166">
        <v>41165</v>
      </c>
      <c r="B147" s="111">
        <v>0.3520833333333333</v>
      </c>
      <c r="C147" s="1" t="s">
        <v>112</v>
      </c>
      <c r="D147" s="146" t="s">
        <v>98</v>
      </c>
      <c r="E147" s="146"/>
      <c r="F147" s="106">
        <v>8.83</v>
      </c>
      <c r="G147" s="13">
        <v>50.67</v>
      </c>
      <c r="H147" s="13">
        <v>81.540000000000006</v>
      </c>
      <c r="I147" s="106">
        <v>175</v>
      </c>
      <c r="J147" s="129" t="s">
        <v>17</v>
      </c>
    </row>
    <row r="148" spans="1:10" x14ac:dyDescent="0.2">
      <c r="A148" s="166">
        <v>41165</v>
      </c>
      <c r="B148" s="111">
        <v>0.3527777777777778</v>
      </c>
      <c r="C148" s="1" t="s">
        <v>106</v>
      </c>
      <c r="D148" s="1" t="s">
        <v>70</v>
      </c>
      <c r="E148" s="1"/>
      <c r="F148" s="106">
        <v>8.2260000000000009</v>
      </c>
      <c r="G148" s="13">
        <v>54.39</v>
      </c>
      <c r="H148" s="13">
        <v>87.53</v>
      </c>
      <c r="I148" s="106">
        <v>247</v>
      </c>
      <c r="J148" s="129" t="s">
        <v>17</v>
      </c>
    </row>
    <row r="149" spans="1:10" x14ac:dyDescent="0.2">
      <c r="A149" s="166">
        <v>41165</v>
      </c>
      <c r="B149" s="111">
        <v>0.35416666666666669</v>
      </c>
      <c r="C149" s="1" t="s">
        <v>119</v>
      </c>
      <c r="D149" s="146" t="s">
        <v>75</v>
      </c>
      <c r="E149" s="146"/>
      <c r="F149" s="106">
        <v>6.7729999999999997</v>
      </c>
      <c r="G149" s="13">
        <v>66.05</v>
      </c>
      <c r="H149" s="13">
        <v>106.3</v>
      </c>
      <c r="I149" s="106">
        <v>230</v>
      </c>
      <c r="J149" s="129" t="s">
        <v>17</v>
      </c>
    </row>
    <row r="150" spans="1:10" x14ac:dyDescent="0.2">
      <c r="A150" s="166">
        <v>41165</v>
      </c>
      <c r="B150" s="111">
        <v>0.37013888888888885</v>
      </c>
      <c r="C150" s="1" t="s">
        <v>71</v>
      </c>
      <c r="D150" s="146" t="s">
        <v>72</v>
      </c>
      <c r="E150" s="146"/>
      <c r="F150" s="106">
        <v>7.6689999999999996</v>
      </c>
      <c r="G150" s="13">
        <v>58.34</v>
      </c>
      <c r="H150" s="13">
        <v>93.88</v>
      </c>
      <c r="I150" s="106">
        <v>0</v>
      </c>
      <c r="J150" s="129" t="s">
        <v>17</v>
      </c>
    </row>
    <row r="151" spans="1:10" x14ac:dyDescent="0.2">
      <c r="A151" s="166">
        <v>41165</v>
      </c>
      <c r="B151" s="111">
        <v>0.37361111111111112</v>
      </c>
      <c r="C151" s="1" t="s">
        <v>114</v>
      </c>
      <c r="D151" s="1" t="s">
        <v>120</v>
      </c>
      <c r="E151" s="1"/>
      <c r="F151" s="106">
        <v>8.2620000000000005</v>
      </c>
      <c r="G151" s="13">
        <v>54.15</v>
      </c>
      <c r="H151" s="13">
        <v>87.15</v>
      </c>
      <c r="I151" s="106">
        <v>312</v>
      </c>
      <c r="J151" s="129" t="s">
        <v>17</v>
      </c>
    </row>
    <row r="152" spans="1:10" x14ac:dyDescent="0.2">
      <c r="A152" s="166">
        <v>41165</v>
      </c>
      <c r="B152" s="105">
        <v>0.38680555555555557</v>
      </c>
      <c r="C152" s="1" t="s">
        <v>36</v>
      </c>
      <c r="D152" s="1" t="s">
        <v>66</v>
      </c>
      <c r="E152" s="1"/>
      <c r="F152" s="13">
        <v>7.9880000000000004</v>
      </c>
      <c r="G152" s="13">
        <v>56.01</v>
      </c>
      <c r="H152" s="13">
        <v>90.14</v>
      </c>
      <c r="I152" s="13">
        <v>323</v>
      </c>
      <c r="J152" s="129" t="s">
        <v>17</v>
      </c>
    </row>
    <row r="153" spans="1:10" x14ac:dyDescent="0.2">
      <c r="A153" s="166">
        <v>41165</v>
      </c>
      <c r="B153" s="105">
        <v>0.3888888888888889</v>
      </c>
      <c r="C153" s="1" t="s">
        <v>97</v>
      </c>
      <c r="D153" s="146" t="s">
        <v>98</v>
      </c>
      <c r="E153" s="146"/>
      <c r="F153" s="106">
        <v>9.3490000000000002</v>
      </c>
      <c r="G153" s="13">
        <v>47.85</v>
      </c>
      <c r="H153" s="13">
        <v>77.010000000000005</v>
      </c>
      <c r="I153" s="106">
        <v>300</v>
      </c>
      <c r="J153" s="129" t="s">
        <v>17</v>
      </c>
    </row>
    <row r="154" spans="1:10" x14ac:dyDescent="0.2">
      <c r="A154" s="166">
        <v>41165</v>
      </c>
      <c r="B154" s="13" t="s">
        <v>229</v>
      </c>
      <c r="C154" s="1" t="s">
        <v>69</v>
      </c>
      <c r="D154" s="1" t="s">
        <v>70</v>
      </c>
      <c r="E154" s="1"/>
      <c r="F154" s="106">
        <v>7.5140000000000002</v>
      </c>
      <c r="G154" s="13">
        <v>59.54</v>
      </c>
      <c r="H154" s="13">
        <v>95.82</v>
      </c>
      <c r="I154" s="106">
        <v>327</v>
      </c>
      <c r="J154" s="129" t="s">
        <v>17</v>
      </c>
    </row>
    <row r="155" spans="1:10" x14ac:dyDescent="0.2">
      <c r="A155" s="166">
        <v>41165</v>
      </c>
      <c r="B155" s="111">
        <v>0.39027777777777778</v>
      </c>
      <c r="C155" s="1" t="s">
        <v>58</v>
      </c>
      <c r="D155" s="1" t="s">
        <v>121</v>
      </c>
      <c r="E155" s="1"/>
      <c r="F155" s="106">
        <v>6.0579999999999998</v>
      </c>
      <c r="G155" s="13">
        <v>73.849999999999994</v>
      </c>
      <c r="H155" s="13">
        <v>118.85</v>
      </c>
      <c r="I155" s="106">
        <v>273</v>
      </c>
      <c r="J155" s="129" t="s">
        <v>17</v>
      </c>
    </row>
    <row r="156" spans="1:10" x14ac:dyDescent="0.2">
      <c r="A156" s="166">
        <v>41165</v>
      </c>
      <c r="B156" s="105">
        <v>0.3923611111111111</v>
      </c>
      <c r="C156" s="1" t="s">
        <v>116</v>
      </c>
      <c r="D156" s="1" t="s">
        <v>117</v>
      </c>
      <c r="E156" s="1"/>
      <c r="F156" s="106">
        <v>9.6229999999999993</v>
      </c>
      <c r="G156" s="13">
        <v>46.49</v>
      </c>
      <c r="H156" s="13">
        <v>74.819999999999993</v>
      </c>
      <c r="I156" s="106">
        <v>251</v>
      </c>
      <c r="J156" s="129" t="s">
        <v>17</v>
      </c>
    </row>
    <row r="157" spans="1:10" ht="12.75" customHeight="1" x14ac:dyDescent="0.2">
      <c r="A157" s="152" t="s">
        <v>230</v>
      </c>
      <c r="B157" s="153"/>
      <c r="C157" s="153"/>
      <c r="D157" s="153"/>
      <c r="E157" s="153"/>
      <c r="F157" s="153"/>
      <c r="G157" s="153"/>
      <c r="H157" s="153"/>
      <c r="I157" s="153"/>
      <c r="J157" s="154"/>
    </row>
    <row r="158" spans="1:10" ht="13.5" thickBot="1" x14ac:dyDescent="0.25">
      <c r="A158" s="158"/>
      <c r="B158" s="159"/>
      <c r="C158" s="159"/>
      <c r="D158" s="159"/>
      <c r="E158" s="159"/>
      <c r="F158" s="159"/>
      <c r="G158" s="159"/>
      <c r="H158" s="159"/>
      <c r="I158" s="159"/>
      <c r="J158" s="160"/>
    </row>
    <row r="159" spans="1:10" ht="16.5" customHeight="1" thickBot="1" x14ac:dyDescent="0.25">
      <c r="A159" s="126" t="s">
        <v>178</v>
      </c>
      <c r="B159" s="102"/>
      <c r="C159" s="102"/>
      <c r="D159" s="102"/>
      <c r="E159" s="102"/>
      <c r="F159" s="102"/>
      <c r="G159" s="102"/>
      <c r="H159" s="102"/>
      <c r="I159" s="102"/>
      <c r="J159" s="127"/>
    </row>
    <row r="160" spans="1:10" x14ac:dyDescent="0.2">
      <c r="A160" s="166">
        <v>41165</v>
      </c>
      <c r="B160" s="13" t="s">
        <v>643</v>
      </c>
      <c r="C160" s="1" t="s">
        <v>73</v>
      </c>
      <c r="D160" s="1" t="s">
        <v>104</v>
      </c>
      <c r="E160" s="1"/>
      <c r="F160" s="13">
        <v>5.875</v>
      </c>
      <c r="G160" s="13">
        <v>76.150000000000006</v>
      </c>
      <c r="H160" s="13">
        <v>122.55</v>
      </c>
      <c r="I160" s="13">
        <v>664</v>
      </c>
      <c r="J160" s="129" t="s">
        <v>167</v>
      </c>
    </row>
    <row r="161" spans="1:10" x14ac:dyDescent="0.2">
      <c r="A161" s="166">
        <v>41165</v>
      </c>
      <c r="B161" s="13" t="s">
        <v>643</v>
      </c>
      <c r="C161" s="1" t="s">
        <v>68</v>
      </c>
      <c r="D161" s="1" t="s">
        <v>59</v>
      </c>
      <c r="E161" s="1"/>
      <c r="F161" s="13" t="s">
        <v>172</v>
      </c>
      <c r="G161" s="13" t="s">
        <v>204</v>
      </c>
      <c r="H161" s="13" t="s">
        <v>165</v>
      </c>
      <c r="I161" s="13" t="s">
        <v>231</v>
      </c>
      <c r="J161" s="129" t="s">
        <v>165</v>
      </c>
    </row>
    <row r="162" spans="1:10" x14ac:dyDescent="0.2">
      <c r="A162" s="166">
        <v>41165</v>
      </c>
      <c r="B162" s="105">
        <v>0.74583333333333324</v>
      </c>
      <c r="C162" s="1" t="s">
        <v>71</v>
      </c>
      <c r="D162" s="1" t="s">
        <v>72</v>
      </c>
      <c r="E162" s="1"/>
      <c r="F162" s="13">
        <v>7.2430000000000003</v>
      </c>
      <c r="G162" s="13">
        <v>61.77</v>
      </c>
      <c r="H162" s="13">
        <v>99.41</v>
      </c>
      <c r="I162" s="13">
        <v>284</v>
      </c>
      <c r="J162" s="129" t="s">
        <v>17</v>
      </c>
    </row>
    <row r="163" spans="1:10" x14ac:dyDescent="0.2">
      <c r="A163" s="166">
        <v>41165</v>
      </c>
      <c r="B163" s="13" t="s">
        <v>643</v>
      </c>
      <c r="C163" s="1" t="s">
        <v>119</v>
      </c>
      <c r="D163" s="146" t="s">
        <v>75</v>
      </c>
      <c r="E163" s="146"/>
      <c r="F163" s="13" t="s">
        <v>172</v>
      </c>
      <c r="G163" s="13" t="s">
        <v>204</v>
      </c>
      <c r="H163" s="13" t="s">
        <v>165</v>
      </c>
      <c r="I163" s="13" t="s">
        <v>231</v>
      </c>
      <c r="J163" s="129" t="s">
        <v>165</v>
      </c>
    </row>
    <row r="164" spans="1:10" x14ac:dyDescent="0.2">
      <c r="A164" s="166">
        <v>41165</v>
      </c>
      <c r="B164" s="13" t="s">
        <v>643</v>
      </c>
      <c r="C164" s="1" t="s">
        <v>14</v>
      </c>
      <c r="D164" s="1" t="s">
        <v>66</v>
      </c>
      <c r="E164" s="1"/>
      <c r="F164" s="13">
        <v>6.9139999999999997</v>
      </c>
      <c r="G164" s="13">
        <v>64.709999999999994</v>
      </c>
      <c r="H164" s="13">
        <v>104.14</v>
      </c>
      <c r="I164" s="13">
        <v>512</v>
      </c>
      <c r="J164" s="129" t="s">
        <v>167</v>
      </c>
    </row>
    <row r="165" spans="1:10" x14ac:dyDescent="0.2">
      <c r="A165" s="166">
        <v>41165</v>
      </c>
      <c r="B165" s="13" t="s">
        <v>644</v>
      </c>
      <c r="C165" s="1" t="s">
        <v>109</v>
      </c>
      <c r="D165" s="1" t="s">
        <v>110</v>
      </c>
      <c r="E165" s="1"/>
      <c r="F165" s="13">
        <v>6.3490000000000002</v>
      </c>
      <c r="G165" s="13">
        <v>70.47</v>
      </c>
      <c r="H165" s="13">
        <v>113.4</v>
      </c>
      <c r="I165" s="13">
        <v>404</v>
      </c>
      <c r="J165" s="129" t="s">
        <v>167</v>
      </c>
    </row>
    <row r="166" spans="1:10" x14ac:dyDescent="0.2">
      <c r="A166" s="166">
        <v>41165</v>
      </c>
      <c r="B166" s="105">
        <v>0.76458333333333339</v>
      </c>
      <c r="C166" s="1" t="s">
        <v>78</v>
      </c>
      <c r="D166" s="1" t="s">
        <v>102</v>
      </c>
      <c r="E166" s="1"/>
      <c r="F166" s="13">
        <v>6.4809999999999999</v>
      </c>
      <c r="G166" s="13">
        <v>69.03</v>
      </c>
      <c r="H166" s="13">
        <v>111.09</v>
      </c>
      <c r="I166" s="13">
        <v>340</v>
      </c>
      <c r="J166" s="129" t="s">
        <v>167</v>
      </c>
    </row>
    <row r="167" spans="1:10" x14ac:dyDescent="0.2">
      <c r="A167" s="166">
        <v>41165</v>
      </c>
      <c r="B167" s="105">
        <v>0.76597222222222217</v>
      </c>
      <c r="C167" s="1" t="s">
        <v>27</v>
      </c>
      <c r="D167" s="1" t="s">
        <v>108</v>
      </c>
      <c r="E167" s="1"/>
      <c r="F167" s="13">
        <v>6.5179999999999998</v>
      </c>
      <c r="G167" s="13">
        <v>68.64</v>
      </c>
      <c r="H167" s="13">
        <v>110.46</v>
      </c>
      <c r="I167" s="13">
        <v>335</v>
      </c>
      <c r="J167" s="129" t="s">
        <v>167</v>
      </c>
    </row>
    <row r="168" spans="1:10" x14ac:dyDescent="0.2">
      <c r="A168" s="166">
        <v>41165</v>
      </c>
      <c r="B168" s="105">
        <v>0.7680555555555556</v>
      </c>
      <c r="C168" s="1" t="s">
        <v>122</v>
      </c>
      <c r="D168" s="1" t="s">
        <v>77</v>
      </c>
      <c r="E168" s="1"/>
      <c r="F168" s="13">
        <v>6.1909999999999998</v>
      </c>
      <c r="G168" s="164">
        <v>72.260000000000005</v>
      </c>
      <c r="H168" s="164">
        <v>116.3</v>
      </c>
      <c r="I168" s="13">
        <v>311</v>
      </c>
      <c r="J168" s="129" t="s">
        <v>17</v>
      </c>
    </row>
    <row r="169" spans="1:10" x14ac:dyDescent="0.2">
      <c r="A169" s="166">
        <v>41165</v>
      </c>
      <c r="B169" s="105">
        <v>0.76944444444444438</v>
      </c>
      <c r="C169" s="1" t="s">
        <v>80</v>
      </c>
      <c r="D169" s="1" t="s">
        <v>70</v>
      </c>
      <c r="E169" s="1"/>
      <c r="F169" s="13">
        <v>7.6989999999999998</v>
      </c>
      <c r="G169" s="13">
        <v>58.11</v>
      </c>
      <c r="H169" s="13">
        <v>93.52</v>
      </c>
      <c r="I169" s="13">
        <v>261</v>
      </c>
      <c r="J169" s="129" t="s">
        <v>17</v>
      </c>
    </row>
    <row r="170" spans="1:10" x14ac:dyDescent="0.2">
      <c r="A170" s="166">
        <v>41165</v>
      </c>
      <c r="B170" s="105">
        <v>0.78333333333333333</v>
      </c>
      <c r="C170" s="1" t="s">
        <v>39</v>
      </c>
      <c r="D170" s="1" t="s">
        <v>49</v>
      </c>
      <c r="E170" s="1"/>
      <c r="F170" s="13">
        <v>6.1210000000000004</v>
      </c>
      <c r="G170" s="13">
        <v>73.09</v>
      </c>
      <c r="H170" s="13">
        <v>117.63</v>
      </c>
      <c r="I170" s="13">
        <v>181</v>
      </c>
      <c r="J170" s="129" t="s">
        <v>17</v>
      </c>
    </row>
    <row r="171" spans="1:10" x14ac:dyDescent="0.2">
      <c r="A171" s="166">
        <v>41165</v>
      </c>
      <c r="B171" s="105">
        <v>0.78472222222222221</v>
      </c>
      <c r="C171" s="1" t="s">
        <v>24</v>
      </c>
      <c r="D171" s="1" t="s">
        <v>105</v>
      </c>
      <c r="E171" s="1"/>
      <c r="F171" s="13">
        <v>6.1689999999999996</v>
      </c>
      <c r="G171" s="13">
        <v>72.52</v>
      </c>
      <c r="H171" s="13">
        <v>116.71</v>
      </c>
      <c r="I171" s="13">
        <v>242</v>
      </c>
      <c r="J171" s="129" t="s">
        <v>17</v>
      </c>
    </row>
    <row r="172" spans="1:10" x14ac:dyDescent="0.2">
      <c r="A172" s="166">
        <v>41165</v>
      </c>
      <c r="B172" s="105">
        <v>0.78541666666666676</v>
      </c>
      <c r="C172" s="1" t="s">
        <v>30</v>
      </c>
      <c r="D172" s="1" t="s">
        <v>25</v>
      </c>
      <c r="E172" s="1"/>
      <c r="F172" s="13">
        <v>6.3250000000000002</v>
      </c>
      <c r="G172" s="13">
        <v>70.73</v>
      </c>
      <c r="H172" s="13">
        <v>113.83</v>
      </c>
      <c r="I172" s="13">
        <v>248</v>
      </c>
      <c r="J172" s="129" t="s">
        <v>17</v>
      </c>
    </row>
    <row r="173" spans="1:10" x14ac:dyDescent="0.2">
      <c r="A173" s="166">
        <v>41165</v>
      </c>
      <c r="B173" s="13" t="s">
        <v>645</v>
      </c>
      <c r="C173" s="1" t="s">
        <v>67</v>
      </c>
      <c r="D173" s="1" t="s">
        <v>104</v>
      </c>
      <c r="E173" s="1"/>
      <c r="F173" s="13">
        <v>5.633</v>
      </c>
      <c r="G173" s="13">
        <v>79.42</v>
      </c>
      <c r="H173" s="13">
        <v>127.82</v>
      </c>
      <c r="I173" s="13">
        <v>246</v>
      </c>
      <c r="J173" s="129" t="s">
        <v>17</v>
      </c>
    </row>
    <row r="174" spans="1:10" x14ac:dyDescent="0.2">
      <c r="A174" s="166">
        <v>41165</v>
      </c>
      <c r="B174" s="13" t="s">
        <v>645</v>
      </c>
      <c r="C174" s="1" t="s">
        <v>90</v>
      </c>
      <c r="D174" s="1" t="s">
        <v>91</v>
      </c>
      <c r="E174" s="1"/>
      <c r="F174" s="13">
        <v>6.3609999999999998</v>
      </c>
      <c r="G174" s="13">
        <v>70.33</v>
      </c>
      <c r="H174" s="13">
        <v>113.19</v>
      </c>
      <c r="I174" s="13">
        <v>225</v>
      </c>
      <c r="J174" s="129" t="s">
        <v>17</v>
      </c>
    </row>
    <row r="175" spans="1:10" x14ac:dyDescent="0.2">
      <c r="A175" s="166">
        <v>41165</v>
      </c>
      <c r="B175" s="13" t="s">
        <v>645</v>
      </c>
      <c r="C175" s="1" t="s">
        <v>36</v>
      </c>
      <c r="D175" s="1" t="s">
        <v>66</v>
      </c>
      <c r="E175" s="1"/>
      <c r="F175" s="13" t="s">
        <v>172</v>
      </c>
      <c r="G175" s="13" t="s">
        <v>165</v>
      </c>
      <c r="H175" s="13" t="s">
        <v>165</v>
      </c>
      <c r="I175" s="13" t="s">
        <v>231</v>
      </c>
      <c r="J175" s="129" t="s">
        <v>165</v>
      </c>
    </row>
    <row r="176" spans="1:10" ht="12.75" customHeight="1" x14ac:dyDescent="0.2">
      <c r="A176" s="152" t="s">
        <v>230</v>
      </c>
      <c r="B176" s="153"/>
      <c r="C176" s="153"/>
      <c r="D176" s="153"/>
      <c r="E176" s="153"/>
      <c r="F176" s="153"/>
      <c r="G176" s="153"/>
      <c r="H176" s="153"/>
      <c r="I176" s="153"/>
      <c r="J176" s="154"/>
    </row>
    <row r="177" spans="1:10" x14ac:dyDescent="0.2">
      <c r="A177" s="161"/>
      <c r="B177" s="162"/>
      <c r="C177" s="162"/>
      <c r="D177" s="162"/>
      <c r="E177" s="162"/>
      <c r="F177" s="162"/>
      <c r="G177" s="162"/>
      <c r="H177" s="162"/>
      <c r="I177" s="162"/>
      <c r="J177" s="163"/>
    </row>
    <row r="178" spans="1:10" ht="15.75" customHeight="1" x14ac:dyDescent="0.2">
      <c r="A178" s="136" t="s">
        <v>646</v>
      </c>
      <c r="B178" s="116"/>
      <c r="C178" s="116"/>
      <c r="D178" s="116"/>
      <c r="E178" s="116"/>
      <c r="F178" s="116"/>
      <c r="G178" s="116"/>
      <c r="H178" s="116"/>
      <c r="I178" s="116"/>
      <c r="J178" s="137"/>
    </row>
    <row r="179" spans="1:10" x14ac:dyDescent="0.2">
      <c r="A179" s="128">
        <v>41166</v>
      </c>
      <c r="B179" s="111">
        <v>0.30763888888888891</v>
      </c>
      <c r="C179" s="1" t="s">
        <v>107</v>
      </c>
      <c r="D179" s="1" t="s">
        <v>113</v>
      </c>
      <c r="E179" s="1"/>
      <c r="F179" s="106">
        <v>11.369</v>
      </c>
      <c r="G179" s="13">
        <v>39.35</v>
      </c>
      <c r="H179" s="13">
        <v>63.33</v>
      </c>
      <c r="I179" s="106">
        <v>536</v>
      </c>
      <c r="J179" s="129" t="s">
        <v>167</v>
      </c>
    </row>
    <row r="180" spans="1:10" x14ac:dyDescent="0.2">
      <c r="A180" s="128">
        <v>41166</v>
      </c>
      <c r="B180" s="111">
        <v>0.30902777777777779</v>
      </c>
      <c r="C180" s="1" t="s">
        <v>99</v>
      </c>
      <c r="D180" s="1" t="s">
        <v>100</v>
      </c>
      <c r="E180" s="1"/>
      <c r="F180" s="106">
        <v>10.949</v>
      </c>
      <c r="G180" s="13">
        <v>40.86</v>
      </c>
      <c r="H180" s="13">
        <v>65.760000000000005</v>
      </c>
      <c r="I180" s="106">
        <v>600</v>
      </c>
      <c r="J180" s="129" t="s">
        <v>167</v>
      </c>
    </row>
    <row r="181" spans="1:10" x14ac:dyDescent="0.2">
      <c r="A181" s="128">
        <v>41166</v>
      </c>
      <c r="B181" s="111">
        <v>0.31319444444444444</v>
      </c>
      <c r="C181" s="1" t="s">
        <v>87</v>
      </c>
      <c r="D181" s="1" t="s">
        <v>95</v>
      </c>
      <c r="E181" s="1"/>
      <c r="F181" s="106">
        <v>13.707000000000001</v>
      </c>
      <c r="G181" s="13">
        <v>32.64</v>
      </c>
      <c r="H181" s="13">
        <v>52.53</v>
      </c>
      <c r="I181" s="106">
        <v>524</v>
      </c>
      <c r="J181" s="129" t="s">
        <v>167</v>
      </c>
    </row>
    <row r="182" spans="1:10" x14ac:dyDescent="0.2">
      <c r="A182" s="128">
        <v>41166</v>
      </c>
      <c r="B182" s="13" t="s">
        <v>162</v>
      </c>
      <c r="C182" s="1" t="s">
        <v>62</v>
      </c>
      <c r="D182" s="1" t="s">
        <v>63</v>
      </c>
      <c r="E182" s="1"/>
      <c r="F182" s="106" t="s">
        <v>165</v>
      </c>
      <c r="G182" s="13" t="s">
        <v>165</v>
      </c>
      <c r="H182" s="13" t="s">
        <v>165</v>
      </c>
      <c r="I182" s="13" t="s">
        <v>165</v>
      </c>
      <c r="J182" s="129" t="s">
        <v>165</v>
      </c>
    </row>
    <row r="183" spans="1:10" x14ac:dyDescent="0.2">
      <c r="A183" s="128">
        <v>41166</v>
      </c>
      <c r="B183" s="111">
        <v>0.32708333333333334</v>
      </c>
      <c r="C183" s="1" t="s">
        <v>62</v>
      </c>
      <c r="D183" s="1" t="s">
        <v>63</v>
      </c>
      <c r="E183" s="1"/>
      <c r="F183" s="106">
        <v>7.3769999999999998</v>
      </c>
      <c r="G183" s="13">
        <v>60.65</v>
      </c>
      <c r="H183" s="13">
        <v>97.6</v>
      </c>
      <c r="I183" s="106">
        <v>420</v>
      </c>
      <c r="J183" s="129" t="s">
        <v>167</v>
      </c>
    </row>
    <row r="184" spans="1:10" x14ac:dyDescent="0.2">
      <c r="A184" s="134"/>
      <c r="B184" s="108"/>
      <c r="C184" s="108"/>
      <c r="D184" s="108"/>
      <c r="E184" s="108"/>
      <c r="F184" s="108"/>
      <c r="G184" s="108"/>
      <c r="H184" s="108"/>
      <c r="I184" s="108"/>
      <c r="J184" s="135"/>
    </row>
    <row r="185" spans="1:10" ht="15.75" customHeight="1" x14ac:dyDescent="0.2">
      <c r="A185" s="136" t="s">
        <v>634</v>
      </c>
      <c r="B185" s="116"/>
      <c r="C185" s="116"/>
      <c r="D185" s="116"/>
      <c r="E185" s="116"/>
      <c r="F185" s="116"/>
      <c r="G185" s="116"/>
      <c r="H185" s="116"/>
      <c r="I185" s="116"/>
      <c r="J185" s="137"/>
    </row>
    <row r="186" spans="1:10" x14ac:dyDescent="0.2">
      <c r="A186" s="128">
        <v>41166</v>
      </c>
      <c r="B186" s="111">
        <v>0.34861111111111115</v>
      </c>
      <c r="C186" s="1" t="s">
        <v>119</v>
      </c>
      <c r="D186" s="1" t="s">
        <v>117</v>
      </c>
      <c r="E186" s="1"/>
      <c r="F186" s="106">
        <v>10.069000000000001</v>
      </c>
      <c r="G186" s="13">
        <v>44.43</v>
      </c>
      <c r="H186" s="13">
        <v>71.510000000000005</v>
      </c>
      <c r="I186" s="106">
        <v>563</v>
      </c>
      <c r="J186" s="129" t="s">
        <v>167</v>
      </c>
    </row>
    <row r="187" spans="1:10" x14ac:dyDescent="0.2">
      <c r="A187" s="128">
        <v>41166</v>
      </c>
      <c r="B187" s="111">
        <v>0.35000000000000003</v>
      </c>
      <c r="C187" s="1" t="s">
        <v>14</v>
      </c>
      <c r="D187" s="1" t="s">
        <v>66</v>
      </c>
      <c r="E187" s="1"/>
      <c r="F187" s="106">
        <v>7.04</v>
      </c>
      <c r="G187" s="13">
        <v>63.55</v>
      </c>
      <c r="H187" s="13">
        <v>102.27</v>
      </c>
      <c r="I187" s="106">
        <v>629</v>
      </c>
      <c r="J187" s="129" t="s">
        <v>167</v>
      </c>
    </row>
    <row r="188" spans="1:10" x14ac:dyDescent="0.2">
      <c r="A188" s="128">
        <v>41166</v>
      </c>
      <c r="B188" s="111">
        <v>0.35069444444444442</v>
      </c>
      <c r="C188" s="1" t="s">
        <v>69</v>
      </c>
      <c r="D188" s="1" t="s">
        <v>70</v>
      </c>
      <c r="E188" s="1"/>
      <c r="F188" s="106">
        <v>7.1609999999999996</v>
      </c>
      <c r="G188" s="13">
        <v>62.48</v>
      </c>
      <c r="H188" s="13">
        <v>100.54</v>
      </c>
      <c r="I188" s="106">
        <v>453</v>
      </c>
      <c r="J188" s="129" t="s">
        <v>167</v>
      </c>
    </row>
    <row r="189" spans="1:10" x14ac:dyDescent="0.2">
      <c r="A189" s="128">
        <v>41166</v>
      </c>
      <c r="B189" s="111">
        <v>0.3527777777777778</v>
      </c>
      <c r="C189" s="1" t="s">
        <v>112</v>
      </c>
      <c r="D189" s="146" t="s">
        <v>98</v>
      </c>
      <c r="E189" s="146"/>
      <c r="F189" s="106">
        <v>9.0440000000000005</v>
      </c>
      <c r="G189" s="13">
        <v>49.47</v>
      </c>
      <c r="H189" s="13">
        <v>79.61</v>
      </c>
      <c r="I189" s="106">
        <v>552</v>
      </c>
      <c r="J189" s="129" t="s">
        <v>167</v>
      </c>
    </row>
    <row r="190" spans="1:10" x14ac:dyDescent="0.2">
      <c r="A190" s="128">
        <v>41166</v>
      </c>
      <c r="B190" s="111">
        <v>0.36805555555555558</v>
      </c>
      <c r="C190" s="1" t="s">
        <v>71</v>
      </c>
      <c r="D190" s="146" t="s">
        <v>72</v>
      </c>
      <c r="E190" s="146"/>
      <c r="F190" s="106">
        <v>7.5380000000000003</v>
      </c>
      <c r="G190" s="13">
        <v>59.35</v>
      </c>
      <c r="H190" s="13">
        <v>95.52</v>
      </c>
      <c r="I190" s="106">
        <v>374</v>
      </c>
      <c r="J190" s="129" t="s">
        <v>167</v>
      </c>
    </row>
    <row r="191" spans="1:10" x14ac:dyDescent="0.2">
      <c r="A191" s="128">
        <v>41166</v>
      </c>
      <c r="B191" s="111">
        <v>0.37152777777777773</v>
      </c>
      <c r="C191" s="1" t="s">
        <v>114</v>
      </c>
      <c r="D191" s="1" t="s">
        <v>120</v>
      </c>
      <c r="E191" s="1"/>
      <c r="F191" s="106">
        <v>7.9370000000000003</v>
      </c>
      <c r="G191" s="13">
        <v>56.37</v>
      </c>
      <c r="H191" s="13">
        <v>90.71</v>
      </c>
      <c r="I191" s="106">
        <v>451</v>
      </c>
      <c r="J191" s="129" t="s">
        <v>167</v>
      </c>
    </row>
    <row r="192" spans="1:10" x14ac:dyDescent="0.2">
      <c r="A192" s="128">
        <v>41166</v>
      </c>
      <c r="B192" s="105">
        <v>0.38680555555555557</v>
      </c>
      <c r="C192" s="1" t="s">
        <v>36</v>
      </c>
      <c r="D192" s="1" t="s">
        <v>66</v>
      </c>
      <c r="E192" s="1"/>
      <c r="F192" s="13">
        <v>6.9859999999999998</v>
      </c>
      <c r="G192" s="13">
        <v>64.040000000000006</v>
      </c>
      <c r="H192" s="13">
        <v>103.06</v>
      </c>
      <c r="I192" s="13">
        <v>358</v>
      </c>
      <c r="J192" s="129" t="s">
        <v>167</v>
      </c>
    </row>
    <row r="193" spans="1:10" x14ac:dyDescent="0.2">
      <c r="A193" s="128">
        <v>41166</v>
      </c>
      <c r="B193" s="105">
        <v>0.3888888888888889</v>
      </c>
      <c r="C193" s="1" t="s">
        <v>97</v>
      </c>
      <c r="D193" s="146" t="s">
        <v>98</v>
      </c>
      <c r="E193" s="146"/>
      <c r="F193" s="106">
        <v>11.153</v>
      </c>
      <c r="G193" s="13">
        <v>40.11</v>
      </c>
      <c r="H193" s="13">
        <v>64.56</v>
      </c>
      <c r="I193" s="106">
        <v>257</v>
      </c>
      <c r="J193" s="129" t="s">
        <v>17</v>
      </c>
    </row>
    <row r="194" spans="1:10" x14ac:dyDescent="0.2">
      <c r="A194" s="128">
        <v>41166</v>
      </c>
      <c r="B194" s="105">
        <v>0.3888888888888889</v>
      </c>
      <c r="C194" s="1" t="s">
        <v>81</v>
      </c>
      <c r="D194" s="1" t="s">
        <v>70</v>
      </c>
      <c r="E194" s="1"/>
      <c r="F194" s="106">
        <v>7.758</v>
      </c>
      <c r="G194" s="13">
        <v>57.67</v>
      </c>
      <c r="H194" s="13">
        <v>92.81</v>
      </c>
      <c r="I194" s="106">
        <v>249</v>
      </c>
      <c r="J194" s="129" t="s">
        <v>17</v>
      </c>
    </row>
    <row r="195" spans="1:10" x14ac:dyDescent="0.2">
      <c r="A195" s="128">
        <v>41166</v>
      </c>
      <c r="B195" s="105">
        <v>0.3888888888888889</v>
      </c>
      <c r="C195" s="1" t="s">
        <v>116</v>
      </c>
      <c r="D195" s="1" t="s">
        <v>117</v>
      </c>
      <c r="E195" s="1"/>
      <c r="F195" s="106">
        <v>10.032</v>
      </c>
      <c r="G195" s="13">
        <v>44.6</v>
      </c>
      <c r="H195" s="13">
        <v>71.77</v>
      </c>
      <c r="I195" s="106">
        <v>282</v>
      </c>
      <c r="J195" s="129" t="s">
        <v>17</v>
      </c>
    </row>
    <row r="196" spans="1:10" x14ac:dyDescent="0.2">
      <c r="A196" s="128"/>
      <c r="B196" s="13"/>
      <c r="C196" s="1"/>
      <c r="D196" s="1"/>
      <c r="E196" s="1"/>
      <c r="F196" s="13"/>
      <c r="G196" s="13"/>
      <c r="H196" s="13"/>
      <c r="I196" s="13"/>
      <c r="J196" s="129"/>
    </row>
    <row r="197" spans="1:10" x14ac:dyDescent="0.2">
      <c r="A197" s="134"/>
      <c r="B197" s="108"/>
      <c r="C197" s="108"/>
      <c r="D197" s="108"/>
      <c r="E197" s="108"/>
      <c r="F197" s="108"/>
      <c r="G197" s="108"/>
      <c r="H197" s="108"/>
      <c r="I197" s="108"/>
      <c r="J197" s="135"/>
    </row>
    <row r="198" spans="1:10" ht="15.75" customHeight="1" x14ac:dyDescent="0.2">
      <c r="A198" s="136" t="s">
        <v>647</v>
      </c>
      <c r="B198" s="116"/>
      <c r="C198" s="116"/>
      <c r="D198" s="116"/>
      <c r="E198" s="116"/>
      <c r="F198" s="116"/>
      <c r="G198" s="116"/>
      <c r="H198" s="116"/>
      <c r="I198" s="116"/>
      <c r="J198" s="137"/>
    </row>
    <row r="199" spans="1:10" x14ac:dyDescent="0.2">
      <c r="A199" s="166">
        <v>41166</v>
      </c>
      <c r="B199" s="1"/>
      <c r="C199" s="1" t="s">
        <v>71</v>
      </c>
      <c r="D199" s="1" t="s">
        <v>72</v>
      </c>
      <c r="E199" s="1"/>
      <c r="F199" s="13" t="s">
        <v>172</v>
      </c>
      <c r="G199" s="13" t="s">
        <v>165</v>
      </c>
      <c r="H199" s="13" t="s">
        <v>165</v>
      </c>
      <c r="I199" s="1" t="s">
        <v>165</v>
      </c>
      <c r="J199" s="129" t="s">
        <v>165</v>
      </c>
    </row>
    <row r="200" spans="1:10" x14ac:dyDescent="0.2">
      <c r="A200" s="166">
        <v>41166</v>
      </c>
      <c r="B200" s="1"/>
      <c r="C200" s="1" t="s">
        <v>36</v>
      </c>
      <c r="D200" s="1" t="s">
        <v>66</v>
      </c>
      <c r="E200" s="1"/>
      <c r="F200" s="13">
        <v>9.2639999999999993</v>
      </c>
      <c r="G200" s="13">
        <v>48.29</v>
      </c>
      <c r="H200" s="13">
        <v>77.72</v>
      </c>
      <c r="I200" s="140">
        <v>732</v>
      </c>
      <c r="J200" s="129" t="s">
        <v>167</v>
      </c>
    </row>
    <row r="201" spans="1:10" x14ac:dyDescent="0.2">
      <c r="A201" s="166">
        <v>41166</v>
      </c>
      <c r="B201" s="139">
        <v>0.7631944444444444</v>
      </c>
      <c r="C201" s="1" t="s">
        <v>109</v>
      </c>
      <c r="D201" s="1" t="s">
        <v>110</v>
      </c>
      <c r="E201" s="1"/>
      <c r="F201" s="13">
        <v>6.3159999999999998</v>
      </c>
      <c r="G201" s="13">
        <v>70.83</v>
      </c>
      <c r="H201" s="13">
        <v>114</v>
      </c>
      <c r="I201" s="140">
        <v>310</v>
      </c>
      <c r="J201" s="129" t="s">
        <v>17</v>
      </c>
    </row>
    <row r="202" spans="1:10" x14ac:dyDescent="0.2">
      <c r="A202" s="166">
        <v>41166</v>
      </c>
      <c r="B202" s="139">
        <v>0.76388888888888884</v>
      </c>
      <c r="C202" s="1" t="s">
        <v>90</v>
      </c>
      <c r="D202" s="1" t="s">
        <v>91</v>
      </c>
      <c r="E202" s="1"/>
      <c r="F202" s="13">
        <v>9.4239999999999995</v>
      </c>
      <c r="G202" s="13">
        <v>47.47</v>
      </c>
      <c r="H202" s="13">
        <v>76.400000000000006</v>
      </c>
      <c r="I202" s="140">
        <v>236</v>
      </c>
      <c r="J202" s="129" t="s">
        <v>17</v>
      </c>
    </row>
    <row r="203" spans="1:10" x14ac:dyDescent="0.2">
      <c r="A203" s="166">
        <v>41166</v>
      </c>
      <c r="B203" s="1"/>
      <c r="C203" s="1" t="s">
        <v>80</v>
      </c>
      <c r="D203" s="1" t="s">
        <v>70</v>
      </c>
      <c r="E203" s="1"/>
      <c r="F203" s="13">
        <v>6.5709999999999997</v>
      </c>
      <c r="G203" s="13">
        <v>68.09</v>
      </c>
      <c r="H203" s="13">
        <v>109.57</v>
      </c>
      <c r="I203" s="140">
        <v>234</v>
      </c>
      <c r="J203" s="129" t="s">
        <v>17</v>
      </c>
    </row>
    <row r="204" spans="1:10" x14ac:dyDescent="0.2">
      <c r="A204" s="166">
        <v>41166</v>
      </c>
      <c r="B204" s="1"/>
      <c r="C204" s="1" t="s">
        <v>27</v>
      </c>
      <c r="D204" s="1" t="s">
        <v>108</v>
      </c>
      <c r="E204" s="1"/>
      <c r="F204" s="13">
        <v>6.367</v>
      </c>
      <c r="G204" s="13">
        <v>70.27</v>
      </c>
      <c r="H204" s="13">
        <v>113.08</v>
      </c>
      <c r="I204" s="140">
        <v>295</v>
      </c>
      <c r="J204" s="129" t="s">
        <v>17</v>
      </c>
    </row>
    <row r="205" spans="1:10" x14ac:dyDescent="0.2">
      <c r="A205" s="166">
        <v>41166</v>
      </c>
      <c r="B205" s="1"/>
      <c r="C205" s="1" t="s">
        <v>30</v>
      </c>
      <c r="D205" s="1" t="s">
        <v>25</v>
      </c>
      <c r="E205" s="1"/>
      <c r="F205" s="13">
        <v>6.2320000000000002</v>
      </c>
      <c r="G205" s="165">
        <v>71.790000000000006</v>
      </c>
      <c r="H205" s="165">
        <v>115.53</v>
      </c>
      <c r="I205" s="140">
        <v>241</v>
      </c>
      <c r="J205" s="129" t="s">
        <v>17</v>
      </c>
    </row>
    <row r="206" spans="1:10" x14ac:dyDescent="0.2">
      <c r="A206" s="166">
        <v>41166</v>
      </c>
      <c r="B206" s="1"/>
      <c r="C206" s="1" t="s">
        <v>34</v>
      </c>
      <c r="D206" s="1" t="s">
        <v>59</v>
      </c>
      <c r="E206" s="1"/>
      <c r="F206" s="13" t="s">
        <v>232</v>
      </c>
      <c r="G206" s="13" t="s">
        <v>165</v>
      </c>
      <c r="H206" s="13" t="s">
        <v>165</v>
      </c>
      <c r="I206" s="140">
        <v>197</v>
      </c>
      <c r="J206" s="129" t="s">
        <v>17</v>
      </c>
    </row>
    <row r="207" spans="1:10" x14ac:dyDescent="0.2">
      <c r="A207" s="166">
        <v>41166</v>
      </c>
      <c r="B207" s="1"/>
      <c r="C207" s="1" t="s">
        <v>39</v>
      </c>
      <c r="D207" s="1" t="s">
        <v>49</v>
      </c>
      <c r="E207" s="1"/>
      <c r="F207" s="13">
        <v>6.1050000000000004</v>
      </c>
      <c r="G207" s="13">
        <v>73.28</v>
      </c>
      <c r="H207" s="13">
        <v>117.94</v>
      </c>
      <c r="I207" s="140">
        <v>216</v>
      </c>
      <c r="J207" s="129" t="s">
        <v>17</v>
      </c>
    </row>
    <row r="208" spans="1:10" x14ac:dyDescent="0.2">
      <c r="A208" s="166">
        <v>41166</v>
      </c>
      <c r="B208" s="1"/>
      <c r="C208" s="1" t="s">
        <v>73</v>
      </c>
      <c r="D208" s="1" t="s">
        <v>104</v>
      </c>
      <c r="E208" s="1"/>
      <c r="F208" s="13">
        <v>5.6929999999999996</v>
      </c>
      <c r="G208" s="13">
        <v>78.59</v>
      </c>
      <c r="H208" s="13">
        <v>126.47</v>
      </c>
      <c r="I208" s="140">
        <v>214</v>
      </c>
      <c r="J208" s="129" t="s">
        <v>17</v>
      </c>
    </row>
    <row r="209" spans="1:10" x14ac:dyDescent="0.2">
      <c r="A209" s="166">
        <v>41166</v>
      </c>
      <c r="B209" s="1"/>
      <c r="C209" s="1" t="s">
        <v>122</v>
      </c>
      <c r="D209" s="1" t="s">
        <v>77</v>
      </c>
      <c r="E209" s="1"/>
      <c r="F209" s="13">
        <v>6.1219999999999999</v>
      </c>
      <c r="G209" s="164">
        <v>73.08</v>
      </c>
      <c r="H209" s="164">
        <v>117.61</v>
      </c>
      <c r="I209" s="140">
        <v>233</v>
      </c>
      <c r="J209" s="129" t="s">
        <v>17</v>
      </c>
    </row>
    <row r="210" spans="1:10" x14ac:dyDescent="0.2">
      <c r="A210" s="166">
        <v>41166</v>
      </c>
      <c r="B210" s="1"/>
      <c r="C210" s="1" t="s">
        <v>78</v>
      </c>
      <c r="D210" s="1" t="s">
        <v>102</v>
      </c>
      <c r="E210" s="1"/>
      <c r="F210" s="13">
        <v>6.3639999999999999</v>
      </c>
      <c r="G210" s="13">
        <v>70.3</v>
      </c>
      <c r="H210" s="13">
        <v>113.14</v>
      </c>
      <c r="I210" s="140">
        <v>262</v>
      </c>
      <c r="J210" s="129" t="s">
        <v>17</v>
      </c>
    </row>
    <row r="211" spans="1:10" x14ac:dyDescent="0.2">
      <c r="A211" s="166">
        <v>41166</v>
      </c>
      <c r="B211" s="1"/>
      <c r="C211" s="1" t="s">
        <v>62</v>
      </c>
      <c r="D211" s="1" t="s">
        <v>63</v>
      </c>
      <c r="E211" s="1"/>
      <c r="F211" s="167">
        <v>5.8739999999999997</v>
      </c>
      <c r="G211" s="13">
        <v>76.16</v>
      </c>
      <c r="H211" s="13">
        <v>122.57</v>
      </c>
      <c r="I211" s="167">
        <v>389</v>
      </c>
      <c r="J211" s="129" t="s">
        <v>167</v>
      </c>
    </row>
    <row r="212" spans="1:10" x14ac:dyDescent="0.2">
      <c r="A212" s="128"/>
      <c r="B212" s="1"/>
      <c r="C212" s="1"/>
      <c r="D212" s="1"/>
      <c r="E212" s="1"/>
      <c r="F212" s="167"/>
      <c r="G212" s="13"/>
      <c r="H212" s="13"/>
      <c r="I212" s="167"/>
      <c r="J212" s="129"/>
    </row>
    <row r="213" spans="1:10" ht="12.75" customHeight="1" x14ac:dyDescent="0.2">
      <c r="A213" s="152" t="s">
        <v>230</v>
      </c>
      <c r="B213" s="153"/>
      <c r="C213" s="153"/>
      <c r="D213" s="153"/>
      <c r="E213" s="153"/>
      <c r="F213" s="153"/>
      <c r="G213" s="153"/>
      <c r="H213" s="153"/>
      <c r="I213" s="153"/>
      <c r="J213" s="154"/>
    </row>
    <row r="214" spans="1:10" x14ac:dyDescent="0.2">
      <c r="A214" s="161"/>
      <c r="B214" s="162"/>
      <c r="C214" s="162"/>
      <c r="D214" s="162"/>
      <c r="E214" s="162"/>
      <c r="F214" s="162"/>
      <c r="G214" s="162"/>
      <c r="H214" s="162"/>
      <c r="I214" s="162"/>
      <c r="J214" s="163"/>
    </row>
    <row r="215" spans="1:10" ht="15.75" customHeight="1" x14ac:dyDescent="0.2">
      <c r="A215" s="136" t="s">
        <v>635</v>
      </c>
      <c r="B215" s="116"/>
      <c r="C215" s="116"/>
      <c r="D215" s="116"/>
      <c r="E215" s="116"/>
      <c r="F215" s="116"/>
      <c r="G215" s="116"/>
      <c r="H215" s="116"/>
      <c r="I215" s="116"/>
      <c r="J215" s="137"/>
    </row>
    <row r="216" spans="1:10" x14ac:dyDescent="0.2">
      <c r="A216" s="128">
        <v>41167</v>
      </c>
      <c r="B216" s="105">
        <v>0.33888888888888885</v>
      </c>
      <c r="C216" s="1" t="s">
        <v>228</v>
      </c>
      <c r="D216" s="1" t="s">
        <v>91</v>
      </c>
      <c r="E216" s="1"/>
      <c r="F216" s="13">
        <v>6.6379999999999999</v>
      </c>
      <c r="G216" s="13">
        <v>67.400000000000006</v>
      </c>
      <c r="H216" s="13">
        <v>108.47</v>
      </c>
      <c r="I216" s="13">
        <v>410</v>
      </c>
      <c r="J216" s="129" t="s">
        <v>167</v>
      </c>
    </row>
    <row r="217" spans="1:10" x14ac:dyDescent="0.2">
      <c r="A217" s="128">
        <v>41167</v>
      </c>
      <c r="B217" s="105">
        <v>0.34166666666666662</v>
      </c>
      <c r="C217" s="1" t="s">
        <v>14</v>
      </c>
      <c r="D217" s="1" t="s">
        <v>66</v>
      </c>
      <c r="E217" s="1"/>
      <c r="F217" s="13">
        <v>6.407</v>
      </c>
      <c r="G217" s="13">
        <v>69.83</v>
      </c>
      <c r="H217" s="13">
        <v>112.38</v>
      </c>
      <c r="I217" s="13">
        <v>558</v>
      </c>
      <c r="J217" s="129" t="s">
        <v>167</v>
      </c>
    </row>
    <row r="218" spans="1:10" x14ac:dyDescent="0.2">
      <c r="A218" s="128">
        <v>41167</v>
      </c>
      <c r="B218" s="105">
        <v>0.34375</v>
      </c>
      <c r="C218" s="1" t="s">
        <v>106</v>
      </c>
      <c r="D218" s="1" t="s">
        <v>70</v>
      </c>
      <c r="E218" s="1"/>
      <c r="F218" s="13">
        <v>7.5590000000000002</v>
      </c>
      <c r="G218" s="13">
        <v>59.19</v>
      </c>
      <c r="H218" s="13">
        <v>95.25</v>
      </c>
      <c r="I218" s="13">
        <v>603</v>
      </c>
      <c r="J218" s="129" t="s">
        <v>167</v>
      </c>
    </row>
    <row r="219" spans="1:10" x14ac:dyDescent="0.2">
      <c r="A219" s="128">
        <v>41167</v>
      </c>
      <c r="B219" s="105">
        <v>0.3444444444444445</v>
      </c>
      <c r="C219" s="1" t="s">
        <v>119</v>
      </c>
      <c r="D219" s="1" t="s">
        <v>117</v>
      </c>
      <c r="E219" s="1"/>
      <c r="F219" s="13">
        <v>8.3030000000000008</v>
      </c>
      <c r="G219" s="13">
        <v>53.88</v>
      </c>
      <c r="H219" s="13">
        <v>86.72</v>
      </c>
      <c r="I219" s="13">
        <v>545</v>
      </c>
      <c r="J219" s="129" t="s">
        <v>167</v>
      </c>
    </row>
    <row r="220" spans="1:10" x14ac:dyDescent="0.2">
      <c r="A220" s="128">
        <v>41167</v>
      </c>
      <c r="B220" s="105">
        <v>0.3666666666666667</v>
      </c>
      <c r="C220" s="1" t="s">
        <v>68</v>
      </c>
      <c r="D220" s="1" t="s">
        <v>59</v>
      </c>
      <c r="E220" s="1"/>
      <c r="F220" s="13">
        <v>7.0220000000000002</v>
      </c>
      <c r="G220" s="13">
        <v>63.71</v>
      </c>
      <c r="H220" s="13">
        <v>102.54</v>
      </c>
      <c r="I220" s="13">
        <v>830</v>
      </c>
      <c r="J220" s="129" t="s">
        <v>167</v>
      </c>
    </row>
    <row r="221" spans="1:10" x14ac:dyDescent="0.2">
      <c r="A221" s="128">
        <v>41167</v>
      </c>
      <c r="B221" s="105">
        <v>0.38819444444444445</v>
      </c>
      <c r="C221" s="1" t="s">
        <v>36</v>
      </c>
      <c r="D221" s="1" t="s">
        <v>66</v>
      </c>
      <c r="E221" s="1"/>
      <c r="F221" s="13">
        <v>7.3360000000000003</v>
      </c>
      <c r="G221" s="13">
        <v>60.99</v>
      </c>
      <c r="H221" s="13">
        <v>98.15</v>
      </c>
      <c r="I221" s="13">
        <v>699</v>
      </c>
      <c r="J221" s="129" t="s">
        <v>167</v>
      </c>
    </row>
    <row r="222" spans="1:10" x14ac:dyDescent="0.2">
      <c r="A222" s="128">
        <v>41167</v>
      </c>
      <c r="B222" s="105">
        <v>0.39027777777777778</v>
      </c>
      <c r="C222" s="1" t="s">
        <v>81</v>
      </c>
      <c r="D222" s="1" t="s">
        <v>70</v>
      </c>
      <c r="E222" s="1"/>
      <c r="F222" s="13">
        <v>7.2380000000000004</v>
      </c>
      <c r="G222" s="13">
        <v>61.81</v>
      </c>
      <c r="H222" s="13">
        <v>99.48</v>
      </c>
      <c r="I222" s="13">
        <v>593</v>
      </c>
      <c r="J222" s="129" t="s">
        <v>167</v>
      </c>
    </row>
    <row r="223" spans="1:10" x14ac:dyDescent="0.2">
      <c r="A223" s="128">
        <v>41167</v>
      </c>
      <c r="B223" s="13" t="s">
        <v>233</v>
      </c>
      <c r="C223" s="1" t="s">
        <v>62</v>
      </c>
      <c r="D223" s="1" t="s">
        <v>63</v>
      </c>
      <c r="E223" s="1"/>
      <c r="F223" s="13" t="s">
        <v>162</v>
      </c>
      <c r="G223" s="13" t="s">
        <v>165</v>
      </c>
      <c r="H223" s="13" t="s">
        <v>165</v>
      </c>
      <c r="I223" s="13" t="s">
        <v>165</v>
      </c>
      <c r="J223" s="129" t="s">
        <v>165</v>
      </c>
    </row>
    <row r="224" spans="1:10" x14ac:dyDescent="0.2">
      <c r="A224" s="128">
        <v>41167</v>
      </c>
      <c r="B224" s="105">
        <v>0.39444444444444443</v>
      </c>
      <c r="C224" s="1" t="s">
        <v>116</v>
      </c>
      <c r="D224" s="1" t="s">
        <v>117</v>
      </c>
      <c r="E224" s="1"/>
      <c r="F224" s="13">
        <v>9.7080000000000002</v>
      </c>
      <c r="G224" s="13">
        <v>46.08</v>
      </c>
      <c r="H224" s="13">
        <v>74.17</v>
      </c>
      <c r="I224" s="13">
        <v>648</v>
      </c>
      <c r="J224" s="129" t="s">
        <v>167</v>
      </c>
    </row>
    <row r="225" spans="1:10" ht="12.75" customHeight="1" x14ac:dyDescent="0.2">
      <c r="A225" s="152" t="s">
        <v>234</v>
      </c>
      <c r="B225" s="153"/>
      <c r="C225" s="153"/>
      <c r="D225" s="153"/>
      <c r="E225" s="153"/>
      <c r="F225" s="153"/>
      <c r="G225" s="153"/>
      <c r="H225" s="153"/>
      <c r="I225" s="153"/>
      <c r="J225" s="154"/>
    </row>
    <row r="226" spans="1:10" x14ac:dyDescent="0.2">
      <c r="A226" s="161"/>
      <c r="B226" s="162"/>
      <c r="C226" s="162"/>
      <c r="D226" s="162"/>
      <c r="E226" s="162"/>
      <c r="F226" s="162"/>
      <c r="G226" s="162"/>
      <c r="H226" s="162"/>
      <c r="I226" s="162"/>
      <c r="J226" s="163"/>
    </row>
    <row r="227" spans="1:10" ht="15.75" customHeight="1" x14ac:dyDescent="0.2">
      <c r="A227" s="136" t="s">
        <v>235</v>
      </c>
      <c r="B227" s="116"/>
      <c r="C227" s="116"/>
      <c r="D227" s="116"/>
      <c r="E227" s="116"/>
      <c r="F227" s="116"/>
      <c r="G227" s="116"/>
      <c r="H227" s="116"/>
      <c r="I227" s="116"/>
      <c r="J227" s="137"/>
    </row>
    <row r="228" spans="1:10" x14ac:dyDescent="0.2">
      <c r="A228" s="166">
        <v>41167</v>
      </c>
      <c r="B228" s="105">
        <v>0.23750000000000002</v>
      </c>
      <c r="C228" s="1" t="s">
        <v>14</v>
      </c>
      <c r="D228" s="1" t="s">
        <v>66</v>
      </c>
      <c r="E228" s="1"/>
      <c r="F228" s="13">
        <v>9.7200000000000006</v>
      </c>
      <c r="G228" s="13">
        <v>46.03</v>
      </c>
      <c r="H228" s="13">
        <v>74.069999999999993</v>
      </c>
      <c r="I228" s="13">
        <v>1093</v>
      </c>
      <c r="J228" s="129" t="s">
        <v>167</v>
      </c>
    </row>
    <row r="229" spans="1:10" x14ac:dyDescent="0.2">
      <c r="A229" s="166">
        <v>41167</v>
      </c>
      <c r="B229" s="105">
        <v>0.2388888888888889</v>
      </c>
      <c r="C229" s="1" t="s">
        <v>236</v>
      </c>
      <c r="D229" s="1" t="s">
        <v>70</v>
      </c>
      <c r="E229" s="1"/>
      <c r="F229" s="13">
        <v>6.87</v>
      </c>
      <c r="G229" s="13">
        <v>65.12</v>
      </c>
      <c r="H229" s="13">
        <v>104.8</v>
      </c>
      <c r="I229" s="13">
        <v>842</v>
      </c>
      <c r="J229" s="129" t="s">
        <v>167</v>
      </c>
    </row>
    <row r="230" spans="1:10" x14ac:dyDescent="0.2">
      <c r="A230" s="166">
        <v>41167</v>
      </c>
      <c r="B230" s="105">
        <v>0.24027777777777778</v>
      </c>
      <c r="C230" s="1" t="s">
        <v>237</v>
      </c>
      <c r="D230" s="1" t="s">
        <v>72</v>
      </c>
      <c r="E230" s="1"/>
      <c r="F230" s="13">
        <v>10.081</v>
      </c>
      <c r="G230" s="13">
        <v>44.38</v>
      </c>
      <c r="H230" s="13">
        <v>71.42</v>
      </c>
      <c r="I230" s="13">
        <v>866</v>
      </c>
      <c r="J230" s="129" t="s">
        <v>167</v>
      </c>
    </row>
    <row r="231" spans="1:10" x14ac:dyDescent="0.2">
      <c r="A231" s="166">
        <v>41167</v>
      </c>
      <c r="B231" s="105">
        <v>0.26458333333333334</v>
      </c>
      <c r="C231" s="1" t="s">
        <v>30</v>
      </c>
      <c r="D231" s="1" t="s">
        <v>238</v>
      </c>
      <c r="E231" s="1"/>
      <c r="F231" s="13">
        <v>6.5890000000000004</v>
      </c>
      <c r="G231" s="13">
        <v>67.900000000000006</v>
      </c>
      <c r="H231" s="13">
        <v>109.27</v>
      </c>
      <c r="I231" s="13">
        <v>396</v>
      </c>
      <c r="J231" s="129" t="s">
        <v>167</v>
      </c>
    </row>
    <row r="232" spans="1:10" x14ac:dyDescent="0.2">
      <c r="A232" s="166">
        <v>41167</v>
      </c>
      <c r="B232" s="105">
        <v>0.26527777777777778</v>
      </c>
      <c r="C232" s="1" t="s">
        <v>103</v>
      </c>
      <c r="D232" s="1" t="s">
        <v>239</v>
      </c>
      <c r="E232" s="1"/>
      <c r="F232" s="13">
        <v>6.43</v>
      </c>
      <c r="G232" s="13">
        <v>69.58</v>
      </c>
      <c r="H232" s="13">
        <v>111.98</v>
      </c>
      <c r="I232" s="13">
        <v>363</v>
      </c>
      <c r="J232" s="129" t="s">
        <v>167</v>
      </c>
    </row>
    <row r="233" spans="1:10" x14ac:dyDescent="0.2">
      <c r="A233" s="166">
        <v>41167</v>
      </c>
      <c r="B233" s="105">
        <v>0.2673611111111111</v>
      </c>
      <c r="C233" s="1" t="s">
        <v>240</v>
      </c>
      <c r="D233" s="1" t="s">
        <v>241</v>
      </c>
      <c r="E233" s="1"/>
      <c r="F233" s="13">
        <v>11.209</v>
      </c>
      <c r="G233" s="13">
        <v>39.909999999999997</v>
      </c>
      <c r="H233" s="13">
        <v>64.23</v>
      </c>
      <c r="I233" s="13">
        <v>352</v>
      </c>
      <c r="J233" s="129" t="s">
        <v>167</v>
      </c>
    </row>
    <row r="234" spans="1:10" x14ac:dyDescent="0.2">
      <c r="A234" s="166">
        <v>41167</v>
      </c>
      <c r="B234" s="105">
        <v>0.26944444444444443</v>
      </c>
      <c r="C234" s="1" t="s">
        <v>27</v>
      </c>
      <c r="D234" s="1" t="s">
        <v>108</v>
      </c>
      <c r="E234" s="1"/>
      <c r="F234" s="13">
        <v>6.694</v>
      </c>
      <c r="G234" s="13">
        <v>66.83</v>
      </c>
      <c r="H234" s="13">
        <v>107.56</v>
      </c>
      <c r="I234" s="13">
        <v>375</v>
      </c>
      <c r="J234" s="129" t="s">
        <v>167</v>
      </c>
    </row>
    <row r="235" spans="1:10" x14ac:dyDescent="0.2">
      <c r="A235" s="166">
        <v>41167</v>
      </c>
      <c r="B235" s="105">
        <v>0.28611111111111115</v>
      </c>
      <c r="C235" s="1" t="s">
        <v>123</v>
      </c>
      <c r="D235" s="1" t="s">
        <v>124</v>
      </c>
      <c r="E235" s="1"/>
      <c r="F235" s="13">
        <v>5.6459999999999999</v>
      </c>
      <c r="G235" s="13">
        <v>79.239999999999995</v>
      </c>
      <c r="H235" s="13">
        <v>127.52</v>
      </c>
      <c r="I235" s="13">
        <v>298</v>
      </c>
      <c r="J235" s="129" t="s">
        <v>17</v>
      </c>
    </row>
    <row r="236" spans="1:10" x14ac:dyDescent="0.2">
      <c r="A236" s="166">
        <v>41167</v>
      </c>
      <c r="B236" s="105">
        <v>0.28680555555555554</v>
      </c>
      <c r="C236" s="1" t="s">
        <v>39</v>
      </c>
      <c r="D236" s="1" t="s">
        <v>49</v>
      </c>
      <c r="E236" s="1"/>
      <c r="F236" s="13">
        <v>6.2350000000000003</v>
      </c>
      <c r="G236" s="13">
        <v>71.75</v>
      </c>
      <c r="H236" s="13">
        <v>115.48</v>
      </c>
      <c r="I236" s="13">
        <v>309</v>
      </c>
      <c r="J236" s="129" t="s">
        <v>17</v>
      </c>
    </row>
    <row r="237" spans="1:10" x14ac:dyDescent="0.2">
      <c r="A237" s="166">
        <v>41167</v>
      </c>
      <c r="B237" s="105">
        <v>0.28958333333333336</v>
      </c>
      <c r="C237" s="1" t="s">
        <v>62</v>
      </c>
      <c r="D237" s="1" t="s">
        <v>63</v>
      </c>
      <c r="E237" s="1"/>
      <c r="F237" s="13">
        <v>6.1470000000000002</v>
      </c>
      <c r="G237" s="13">
        <v>72.78</v>
      </c>
      <c r="H237" s="13">
        <v>117.13</v>
      </c>
      <c r="I237" s="13">
        <v>494</v>
      </c>
      <c r="J237" s="129" t="s">
        <v>167</v>
      </c>
    </row>
    <row r="238" spans="1:10" ht="13.5" thickBot="1" x14ac:dyDescent="0.25">
      <c r="A238" s="168">
        <v>41167</v>
      </c>
      <c r="B238" s="169">
        <v>0.28750000000000003</v>
      </c>
      <c r="C238" s="6" t="s">
        <v>125</v>
      </c>
      <c r="D238" s="6" t="s">
        <v>59</v>
      </c>
      <c r="E238" s="6"/>
      <c r="F238" s="170">
        <v>5.9039999999999999</v>
      </c>
      <c r="G238" s="170">
        <v>75.78</v>
      </c>
      <c r="H238" s="170">
        <v>121.95</v>
      </c>
      <c r="I238" s="170">
        <v>248</v>
      </c>
      <c r="J238" s="171" t="s">
        <v>17</v>
      </c>
    </row>
  </sheetData>
  <pageMargins left="0.7" right="0.7" top="0.75" bottom="0.75" header="0.3" footer="0.3"/>
  <pageSetup scale="23" orientation="portrait" verticalDpi="0" r:id="rId1"/>
  <headerFooter>
    <oddFooter>&amp;L&amp;P - &amp;N&amp;C&amp;D - &amp;T&amp;R&amp;Z&amp;F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Instructions</vt:lpstr>
      <vt:lpstr>fill&amp;calc</vt:lpstr>
      <vt:lpstr>legal</vt:lpstr>
      <vt:lpstr>sort legal</vt:lpstr>
      <vt:lpstr>compilation</vt:lpstr>
      <vt:lpstr>parameters</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Lem</dc:creator>
  <cp:lastModifiedBy>CCB</cp:lastModifiedBy>
  <cp:lastPrinted>2017-10-03T16:11:09Z</cp:lastPrinted>
  <dcterms:created xsi:type="dcterms:W3CDTF">2015-07-27T20:27:20Z</dcterms:created>
  <dcterms:modified xsi:type="dcterms:W3CDTF">2017-10-18T22:56:03Z</dcterms:modified>
</cp:coreProperties>
</file>